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c.gov\private\L502\sel5\CAl Ecig\Dataset\"/>
    </mc:Choice>
  </mc:AlternateContent>
  <xr:revisionPtr revIDLastSave="0" documentId="13_ncr:1_{3C7CE54E-2AB2-4694-B0FC-F26C98DD8314}" xr6:coauthVersionLast="45" xr6:coauthVersionMax="45" xr10:uidLastSave="{00000000-0000-0000-0000-000000000000}"/>
  <bookViews>
    <workbookView xWindow="-110" yWindow="-110" windowWidth="19420" windowHeight="10420" xr2:uid="{E597A396-33C0-444D-AA4B-D013DF632959}"/>
  </bookViews>
  <sheets>
    <sheet name="IL-1B" sheetId="1" r:id="rId1"/>
    <sheet name="IL-6" sheetId="2" r:id="rId2"/>
    <sheet name="IL-8" sheetId="3" r:id="rId3"/>
    <sheet name="TNF-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4" l="1"/>
  <c r="P36" i="4" l="1"/>
  <c r="O36" i="4"/>
  <c r="T36" i="4" s="1"/>
  <c r="N36" i="4"/>
  <c r="U36" i="4" s="1"/>
  <c r="P35" i="4"/>
  <c r="O35" i="4"/>
  <c r="N35" i="4"/>
  <c r="T35" i="4" s="1"/>
  <c r="P34" i="4"/>
  <c r="O34" i="4"/>
  <c r="T34" i="4" s="1"/>
  <c r="N34" i="4"/>
  <c r="P33" i="4"/>
  <c r="O33" i="4"/>
  <c r="N33" i="4"/>
  <c r="P32" i="4"/>
  <c r="O32" i="4"/>
  <c r="T32" i="4" s="1"/>
  <c r="N32" i="4"/>
  <c r="U32" i="4" s="1"/>
  <c r="P31" i="4"/>
  <c r="O31" i="4"/>
  <c r="N31" i="4"/>
  <c r="P30" i="4"/>
  <c r="O30" i="4"/>
  <c r="N30" i="4"/>
  <c r="P29" i="4"/>
  <c r="O29" i="4"/>
  <c r="N29" i="4"/>
  <c r="T29" i="4" s="1"/>
  <c r="P28" i="4"/>
  <c r="O28" i="4"/>
  <c r="N28" i="4"/>
  <c r="U28" i="4" s="1"/>
  <c r="P27" i="4"/>
  <c r="O27" i="4"/>
  <c r="N27" i="4"/>
  <c r="P26" i="4"/>
  <c r="O26" i="4"/>
  <c r="T26" i="4" s="1"/>
  <c r="N26" i="4"/>
  <c r="P25" i="4"/>
  <c r="O25" i="4"/>
  <c r="N25" i="4"/>
  <c r="P24" i="4"/>
  <c r="O24" i="4"/>
  <c r="N24" i="4"/>
  <c r="U24" i="4" s="1"/>
  <c r="P23" i="4"/>
  <c r="O23" i="4"/>
  <c r="N23" i="4"/>
  <c r="P22" i="4"/>
  <c r="O22" i="4"/>
  <c r="N22" i="4"/>
  <c r="P21" i="4"/>
  <c r="O21" i="4"/>
  <c r="N21" i="4"/>
  <c r="T21" i="4" s="1"/>
  <c r="P20" i="4"/>
  <c r="O20" i="4"/>
  <c r="N20" i="4"/>
  <c r="U20" i="4" s="1"/>
  <c r="P19" i="4"/>
  <c r="O19" i="4"/>
  <c r="N19" i="4"/>
  <c r="P18" i="4"/>
  <c r="O18" i="4"/>
  <c r="T18" i="4" s="1"/>
  <c r="N18" i="4"/>
  <c r="P17" i="4"/>
  <c r="O17" i="4"/>
  <c r="N17" i="4"/>
  <c r="P16" i="4"/>
  <c r="O16" i="4"/>
  <c r="N16" i="4"/>
  <c r="U16" i="4" s="1"/>
  <c r="P15" i="4"/>
  <c r="O15" i="4"/>
  <c r="N15" i="4"/>
  <c r="P14" i="4"/>
  <c r="O14" i="4"/>
  <c r="N14" i="4"/>
  <c r="P13" i="4"/>
  <c r="O13" i="4"/>
  <c r="N13" i="4"/>
  <c r="T13" i="4" s="1"/>
  <c r="P12" i="4"/>
  <c r="O12" i="4"/>
  <c r="N12" i="4"/>
  <c r="U12" i="4" s="1"/>
  <c r="P11" i="4"/>
  <c r="O11" i="4"/>
  <c r="N11" i="4"/>
  <c r="P10" i="4"/>
  <c r="O10" i="4"/>
  <c r="T10" i="4" s="1"/>
  <c r="N10" i="4"/>
  <c r="P9" i="4"/>
  <c r="O9" i="4"/>
  <c r="N9" i="4"/>
  <c r="P8" i="4"/>
  <c r="O8" i="4"/>
  <c r="N8" i="4"/>
  <c r="U8" i="4" s="1"/>
  <c r="P7" i="4"/>
  <c r="O7" i="4"/>
  <c r="N7" i="4"/>
  <c r="P5" i="4"/>
  <c r="O5" i="4"/>
  <c r="N5" i="4"/>
  <c r="P4" i="4"/>
  <c r="N4" i="4"/>
  <c r="T4" i="4" s="1"/>
  <c r="P3" i="4"/>
  <c r="O3" i="4"/>
  <c r="N3" i="4"/>
  <c r="P36" i="3"/>
  <c r="O36" i="3"/>
  <c r="N36" i="3"/>
  <c r="P35" i="3"/>
  <c r="O35" i="3"/>
  <c r="N35" i="3"/>
  <c r="T35" i="3" s="1"/>
  <c r="P34" i="3"/>
  <c r="O34" i="3"/>
  <c r="N34" i="3"/>
  <c r="U34" i="3" s="1"/>
  <c r="P33" i="3"/>
  <c r="O33" i="3"/>
  <c r="N33" i="3"/>
  <c r="P32" i="3"/>
  <c r="O32" i="3"/>
  <c r="T32" i="3" s="1"/>
  <c r="N32" i="3"/>
  <c r="P31" i="3"/>
  <c r="O31" i="3"/>
  <c r="N31" i="3"/>
  <c r="P30" i="3"/>
  <c r="O30" i="3"/>
  <c r="N30" i="3"/>
  <c r="U30" i="3" s="1"/>
  <c r="P29" i="3"/>
  <c r="O29" i="3"/>
  <c r="N29" i="3"/>
  <c r="P28" i="3"/>
  <c r="O28" i="3"/>
  <c r="N28" i="3"/>
  <c r="P27" i="3"/>
  <c r="O27" i="3"/>
  <c r="N27" i="3"/>
  <c r="T27" i="3" s="1"/>
  <c r="P26" i="3"/>
  <c r="O26" i="3"/>
  <c r="N26" i="3"/>
  <c r="U26" i="3" s="1"/>
  <c r="P25" i="3"/>
  <c r="O25" i="3"/>
  <c r="N25" i="3"/>
  <c r="T25" i="3" s="1"/>
  <c r="P24" i="3"/>
  <c r="O24" i="3"/>
  <c r="T24" i="3" s="1"/>
  <c r="N24" i="3"/>
  <c r="P23" i="3"/>
  <c r="O23" i="3"/>
  <c r="N23" i="3"/>
  <c r="P22" i="3"/>
  <c r="O22" i="3"/>
  <c r="N22" i="3"/>
  <c r="U22" i="3" s="1"/>
  <c r="P21" i="3"/>
  <c r="O21" i="3"/>
  <c r="N21" i="3"/>
  <c r="P20" i="3"/>
  <c r="O20" i="3"/>
  <c r="N20" i="3"/>
  <c r="P19" i="3"/>
  <c r="O19" i="3"/>
  <c r="N19" i="3"/>
  <c r="T19" i="3" s="1"/>
  <c r="P18" i="3"/>
  <c r="O18" i="3"/>
  <c r="N18" i="3"/>
  <c r="U18" i="3" s="1"/>
  <c r="P17" i="3"/>
  <c r="O17" i="3"/>
  <c r="N17" i="3"/>
  <c r="T17" i="3" s="1"/>
  <c r="P16" i="3"/>
  <c r="O16" i="3"/>
  <c r="T16" i="3" s="1"/>
  <c r="N16" i="3"/>
  <c r="P15" i="3"/>
  <c r="O15" i="3"/>
  <c r="N15" i="3"/>
  <c r="P14" i="3"/>
  <c r="O14" i="3"/>
  <c r="N14" i="3"/>
  <c r="U14" i="3" s="1"/>
  <c r="P13" i="3"/>
  <c r="O13" i="3"/>
  <c r="N13" i="3"/>
  <c r="P12" i="3"/>
  <c r="O12" i="3"/>
  <c r="N12" i="3"/>
  <c r="P11" i="3"/>
  <c r="O11" i="3"/>
  <c r="N11" i="3"/>
  <c r="T11" i="3" s="1"/>
  <c r="P10" i="3"/>
  <c r="O10" i="3"/>
  <c r="N10" i="3"/>
  <c r="U10" i="3" s="1"/>
  <c r="P9" i="3"/>
  <c r="O9" i="3"/>
  <c r="N9" i="3"/>
  <c r="T9" i="3" s="1"/>
  <c r="P8" i="3"/>
  <c r="O8" i="3"/>
  <c r="T8" i="3" s="1"/>
  <c r="N8" i="3"/>
  <c r="P7" i="3"/>
  <c r="O7" i="3"/>
  <c r="N7" i="3"/>
  <c r="P5" i="3"/>
  <c r="O5" i="3"/>
  <c r="N5" i="3"/>
  <c r="U5" i="3" s="1"/>
  <c r="P4" i="3"/>
  <c r="O4" i="3"/>
  <c r="N4" i="3"/>
  <c r="P3" i="3"/>
  <c r="O3" i="3"/>
  <c r="N3" i="3"/>
  <c r="U36" i="2"/>
  <c r="T35" i="2"/>
  <c r="U34" i="2"/>
  <c r="T32" i="2"/>
  <c r="T31" i="2"/>
  <c r="U28" i="2"/>
  <c r="T27" i="2"/>
  <c r="U26" i="2"/>
  <c r="T24" i="2"/>
  <c r="T23" i="2"/>
  <c r="U20" i="2"/>
  <c r="T19" i="2"/>
  <c r="U18" i="2"/>
  <c r="T16" i="2"/>
  <c r="T15" i="2"/>
  <c r="T13" i="2"/>
  <c r="T12" i="2"/>
  <c r="U9" i="2"/>
  <c r="T8" i="2"/>
  <c r="T7" i="2"/>
  <c r="U7" i="2"/>
  <c r="T4" i="2"/>
  <c r="T3" i="2"/>
  <c r="T9" i="2" l="1"/>
  <c r="T20" i="2"/>
  <c r="T28" i="2"/>
  <c r="T36" i="2"/>
  <c r="T5" i="3"/>
  <c r="T14" i="3"/>
  <c r="T22" i="3"/>
  <c r="T30" i="3"/>
  <c r="T33" i="3"/>
  <c r="T8" i="4"/>
  <c r="T11" i="4"/>
  <c r="T16" i="4"/>
  <c r="T19" i="4"/>
  <c r="T24" i="4"/>
  <c r="T27" i="4"/>
  <c r="T10" i="2"/>
  <c r="U15" i="2"/>
  <c r="T18" i="2"/>
  <c r="T21" i="2"/>
  <c r="T26" i="2"/>
  <c r="T29" i="2"/>
  <c r="T34" i="2"/>
  <c r="U3" i="3"/>
  <c r="U12" i="3"/>
  <c r="U20" i="3"/>
  <c r="U28" i="3"/>
  <c r="U36" i="3"/>
  <c r="U5" i="4"/>
  <c r="U14" i="4"/>
  <c r="U22" i="4"/>
  <c r="U30" i="4"/>
  <c r="U4" i="2"/>
  <c r="U13" i="2"/>
  <c r="U16" i="2"/>
  <c r="U24" i="2"/>
  <c r="U32" i="2"/>
  <c r="T3" i="3"/>
  <c r="T7" i="3"/>
  <c r="T12" i="3"/>
  <c r="T15" i="3"/>
  <c r="T20" i="3"/>
  <c r="T23" i="3"/>
  <c r="T28" i="3"/>
  <c r="T31" i="3"/>
  <c r="T36" i="3"/>
  <c r="T5" i="4"/>
  <c r="T9" i="4"/>
  <c r="T14" i="4"/>
  <c r="T17" i="4"/>
  <c r="T22" i="4"/>
  <c r="T25" i="4"/>
  <c r="T30" i="4"/>
  <c r="T33" i="4"/>
  <c r="U11" i="2"/>
  <c r="U22" i="2"/>
  <c r="U30" i="2"/>
  <c r="T4" i="3"/>
  <c r="T10" i="3"/>
  <c r="T13" i="3"/>
  <c r="T18" i="3"/>
  <c r="T21" i="3"/>
  <c r="T26" i="3"/>
  <c r="T29" i="3"/>
  <c r="T34" i="3"/>
  <c r="U3" i="4"/>
  <c r="T7" i="4"/>
  <c r="T12" i="4"/>
  <c r="T15" i="4"/>
  <c r="T20" i="4"/>
  <c r="T23" i="4"/>
  <c r="T28" i="4"/>
  <c r="T31" i="4"/>
  <c r="T5" i="2"/>
  <c r="T11" i="2"/>
  <c r="T14" i="2"/>
  <c r="T17" i="2"/>
  <c r="T22" i="2"/>
  <c r="T25" i="2"/>
  <c r="T30" i="2"/>
  <c r="T33" i="2"/>
  <c r="U8" i="3"/>
  <c r="U16" i="3"/>
  <c r="U24" i="3"/>
  <c r="U32" i="3"/>
  <c r="T3" i="4"/>
  <c r="U10" i="4"/>
  <c r="U18" i="4"/>
  <c r="U26" i="4"/>
  <c r="U34" i="4"/>
  <c r="U4" i="4"/>
  <c r="U7" i="4"/>
  <c r="U9" i="4"/>
  <c r="U11" i="4"/>
  <c r="U13" i="4"/>
  <c r="U15" i="4"/>
  <c r="U17" i="4"/>
  <c r="U19" i="4"/>
  <c r="U21" i="4"/>
  <c r="U23" i="4"/>
  <c r="U25" i="4"/>
  <c r="U27" i="4"/>
  <c r="U29" i="4"/>
  <c r="U31" i="4"/>
  <c r="U33" i="4"/>
  <c r="U35" i="4"/>
  <c r="U4" i="3"/>
  <c r="U7" i="3"/>
  <c r="U9" i="3"/>
  <c r="U11" i="3"/>
  <c r="U13" i="3"/>
  <c r="U15" i="3"/>
  <c r="U17" i="3"/>
  <c r="U19" i="3"/>
  <c r="U21" i="3"/>
  <c r="U23" i="3"/>
  <c r="U25" i="3"/>
  <c r="U27" i="3"/>
  <c r="U29" i="3"/>
  <c r="U31" i="3"/>
  <c r="U33" i="3"/>
  <c r="U35" i="3"/>
  <c r="U3" i="2"/>
  <c r="U5" i="2"/>
  <c r="U8" i="2"/>
  <c r="U10" i="2"/>
  <c r="U12" i="2"/>
  <c r="U14" i="2"/>
  <c r="U17" i="2"/>
  <c r="U19" i="2"/>
  <c r="U21" i="2"/>
  <c r="U23" i="2"/>
  <c r="U25" i="2"/>
  <c r="U27" i="2"/>
  <c r="U29" i="2"/>
  <c r="U31" i="2"/>
  <c r="U33" i="2"/>
  <c r="U35" i="2"/>
</calcChain>
</file>

<file path=xl/sharedStrings.xml><?xml version="1.0" encoding="utf-8"?>
<sst xmlns="http://schemas.openxmlformats.org/spreadsheetml/2006/main" count="327" uniqueCount="78">
  <si>
    <t>Controls</t>
  </si>
  <si>
    <t>Set 1</t>
  </si>
  <si>
    <t>Set 2</t>
  </si>
  <si>
    <t>Set 3</t>
  </si>
  <si>
    <t>Average set 1</t>
  </si>
  <si>
    <t>Average set 2</t>
  </si>
  <si>
    <t>Average set 3</t>
  </si>
  <si>
    <t>SD</t>
  </si>
  <si>
    <r>
      <t xml:space="preserve">LPS 1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</si>
  <si>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PBS</t>
  </si>
  <si>
    <t>1% PG/VG</t>
  </si>
  <si>
    <t>1000 µM</t>
  </si>
  <si>
    <t>2,3,5-Trimethylpyrazine</t>
  </si>
  <si>
    <t>‎2,3-butanedione</t>
  </si>
  <si>
    <t>2,3-Heptanedione</t>
  </si>
  <si>
    <t>2,3-Hexanedione</t>
  </si>
  <si>
    <t>2,3-Pentanedione</t>
  </si>
  <si>
    <t>2-Acetylpyrazine</t>
  </si>
  <si>
    <t>Acetaldehyde</t>
  </si>
  <si>
    <t>Acetoin</t>
  </si>
  <si>
    <t>Alpha-Pinene</t>
  </si>
  <si>
    <t>Benzyl alcohol</t>
  </si>
  <si>
    <t>Butyraldehyde</t>
  </si>
  <si>
    <t>Cinnamaldehyde</t>
  </si>
  <si>
    <t>Decanal</t>
  </si>
  <si>
    <t>DL-Menthol</t>
  </si>
  <si>
    <t>Ethyl Acetate</t>
  </si>
  <si>
    <t>Ethyl Butyrate</t>
  </si>
  <si>
    <t>Ethyl Maltol</t>
  </si>
  <si>
    <t>Eugenol</t>
  </si>
  <si>
    <t>Furfural</t>
  </si>
  <si>
    <t>Hexanal</t>
  </si>
  <si>
    <t>Isoamyl Acetate</t>
  </si>
  <si>
    <t>Isopropyl Myristate</t>
  </si>
  <si>
    <t>L-Carvone</t>
  </si>
  <si>
    <t>Limonene</t>
  </si>
  <si>
    <t>Linalool</t>
  </si>
  <si>
    <t>Methyl Salicylate</t>
  </si>
  <si>
    <t>Nonanal</t>
  </si>
  <si>
    <t>Propionaldehyde</t>
  </si>
  <si>
    <t>Trans-2-Hexen-1-al</t>
  </si>
  <si>
    <t>Vanillin</t>
  </si>
  <si>
    <t>IL-6</t>
  </si>
  <si>
    <t>IL-6 pg/mL</t>
  </si>
  <si>
    <t>IL-8</t>
  </si>
  <si>
    <t>IL-8 pg/mL</t>
  </si>
  <si>
    <t>TNF-α</t>
  </si>
  <si>
    <t>TNF-α pg/mL</t>
  </si>
  <si>
    <t>Sample</t>
  </si>
  <si>
    <t>Dose</t>
  </si>
  <si>
    <t xml:space="preserve">LPS </t>
  </si>
  <si>
    <t>1 µg/mL</t>
  </si>
  <si>
    <t>PG/VG</t>
  </si>
  <si>
    <r>
      <t>1000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</si>
  <si>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IL1B-4-M1</t>
  </si>
  <si>
    <t>IL1B-4-M2</t>
  </si>
  <si>
    <t>IL1B4-M3</t>
  </si>
  <si>
    <t>IL6-4-M1</t>
  </si>
  <si>
    <t>IL6-4-M2</t>
  </si>
  <si>
    <t>IL6-4-M3</t>
  </si>
  <si>
    <t>IL8-4-M1</t>
  </si>
  <si>
    <t>IL8-4-M2</t>
  </si>
  <si>
    <t>IL8-4-M3</t>
  </si>
  <si>
    <r>
      <t>TNF</t>
    </r>
    <r>
      <rPr>
        <b/>
        <sz val="11"/>
        <color theme="1"/>
        <rFont val="Symbol"/>
        <family val="1"/>
        <charset val="2"/>
      </rPr>
      <t>a</t>
    </r>
    <r>
      <rPr>
        <b/>
        <sz val="11"/>
        <color theme="1"/>
        <rFont val="Calibri"/>
        <family val="2"/>
        <scheme val="minor"/>
      </rPr>
      <t>-4-M1</t>
    </r>
  </si>
  <si>
    <t>TNFa-4-M2</t>
  </si>
  <si>
    <t>TNFa-4-M3</t>
  </si>
  <si>
    <t>IL1B-24-M1</t>
  </si>
  <si>
    <t>IL1B-24-M2</t>
  </si>
  <si>
    <t>IL1B-24-M3</t>
  </si>
  <si>
    <t>IL6-24-M1</t>
  </si>
  <si>
    <t>IL6-24-M2</t>
  </si>
  <si>
    <t>IL6-24-M3</t>
  </si>
  <si>
    <t>IL8-24-M1</t>
  </si>
  <si>
    <t>IL8-24-M2</t>
  </si>
  <si>
    <t>IL8-24-M3</t>
  </si>
  <si>
    <t>TNFa-24-M1</t>
  </si>
  <si>
    <t>TNFa-24-M2</t>
  </si>
  <si>
    <t>TNFa-24-M3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</si>
</sst>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4" xfId="0" applyBorder="1"/>
    <xf numFmtId="0" fontId="0" fillId="0" borderId="3" xfId="0" applyBorder="1"/>
    <xf numFmtId="0" fontId="1" fillId="0" borderId="4" xfId="0" applyFont="1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6" xfId="0" applyNumberFormat="1" applyBorder="1"/>
    <xf numFmtId="2" fontId="0" fillId="0" borderId="5" xfId="0" applyNumberFormat="1" applyBorder="1"/>
    <xf numFmtId="2" fontId="0" fillId="0" borderId="9" xfId="0" applyNumberFormat="1" applyBorder="1"/>
    <xf numFmtId="2" fontId="0" fillId="0" borderId="8" xfId="0" applyNumberFormat="1" applyBorder="1"/>
    <xf numFmtId="2" fontId="0" fillId="0" borderId="12" xfId="0" applyNumberFormat="1" applyBorder="1"/>
    <xf numFmtId="0" fontId="0" fillId="7" borderId="4" xfId="0" applyFill="1" applyBorder="1"/>
    <xf numFmtId="9" fontId="0" fillId="0" borderId="4" xfId="0" applyNumberFormat="1" applyBorder="1"/>
    <xf numFmtId="0" fontId="1" fillId="0" borderId="10" xfId="0" applyFont="1" applyBorder="1"/>
    <xf numFmtId="0" fontId="1" fillId="0" borderId="13" xfId="0" applyFont="1" applyBorder="1" applyAlignment="1">
      <alignment horizontal="center"/>
    </xf>
    <xf numFmtId="2" fontId="0" fillId="0" borderId="11" xfId="0" applyNumberFormat="1" applyBorder="1"/>
    <xf numFmtId="2" fontId="0" fillId="0" borderId="10" xfId="0" applyNumberFormat="1" applyBorder="1"/>
    <xf numFmtId="2" fontId="0" fillId="0" borderId="14" xfId="0" applyNumberForma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55F9-CA99-4894-B0DD-9C3A2B4CD6BD}">
  <sheetPr>
    <pageSetUpPr fitToPage="1"/>
  </sheetPr>
  <dimension ref="A1:Z34"/>
  <sheetViews>
    <sheetView tabSelected="1" zoomScale="40" zoomScaleNormal="40" workbookViewId="0">
      <selection activeCell="I40" sqref="I40"/>
    </sheetView>
  </sheetViews>
  <sheetFormatPr defaultRowHeight="14.5" x14ac:dyDescent="0.35"/>
  <cols>
    <col min="2" max="2" width="25.7265625" customWidth="1"/>
    <col min="3" max="26" width="12.6328125" customWidth="1"/>
  </cols>
  <sheetData>
    <row r="1" spans="1:26" ht="15" thickBot="1" x14ac:dyDescent="0.4">
      <c r="A1" s="5" t="s">
        <v>49</v>
      </c>
      <c r="B1" s="28" t="s">
        <v>48</v>
      </c>
      <c r="C1" s="33" t="s">
        <v>54</v>
      </c>
      <c r="D1" s="34" t="s">
        <v>55</v>
      </c>
      <c r="E1" s="35" t="s">
        <v>56</v>
      </c>
      <c r="F1" s="34" t="s">
        <v>57</v>
      </c>
      <c r="G1" s="34" t="s">
        <v>58</v>
      </c>
      <c r="H1" s="34" t="s">
        <v>59</v>
      </c>
      <c r="I1" s="34" t="s">
        <v>60</v>
      </c>
      <c r="J1" s="34" t="s">
        <v>61</v>
      </c>
      <c r="K1" s="35" t="s">
        <v>62</v>
      </c>
      <c r="L1" s="34" t="s">
        <v>63</v>
      </c>
      <c r="M1" s="34" t="s">
        <v>64</v>
      </c>
      <c r="N1" s="35" t="s">
        <v>65</v>
      </c>
      <c r="O1" s="34" t="s">
        <v>66</v>
      </c>
      <c r="P1" s="34" t="s">
        <v>67</v>
      </c>
      <c r="Q1" s="35" t="s">
        <v>68</v>
      </c>
      <c r="R1" s="34" t="s">
        <v>69</v>
      </c>
      <c r="S1" s="34" t="s">
        <v>70</v>
      </c>
      <c r="T1" s="35" t="s">
        <v>71</v>
      </c>
      <c r="U1" s="34" t="s">
        <v>72</v>
      </c>
      <c r="V1" s="34" t="s">
        <v>73</v>
      </c>
      <c r="W1" s="35" t="s">
        <v>74</v>
      </c>
      <c r="X1" s="34" t="s">
        <v>75</v>
      </c>
      <c r="Y1" s="34" t="s">
        <v>76</v>
      </c>
      <c r="Z1" s="29" t="s">
        <v>77</v>
      </c>
    </row>
    <row r="2" spans="1:26" x14ac:dyDescent="0.35">
      <c r="A2" s="3" t="s">
        <v>51</v>
      </c>
      <c r="B2" s="3" t="s">
        <v>50</v>
      </c>
      <c r="C2" s="30">
        <v>5.9470370892768534E-2</v>
      </c>
      <c r="D2" s="31">
        <v>9.7788158446644097E-2</v>
      </c>
      <c r="E2" s="30">
        <v>5.3059025348260201E-2</v>
      </c>
      <c r="F2" s="31">
        <v>13.982721816085864</v>
      </c>
      <c r="G2" s="31">
        <v>18.317025686913702</v>
      </c>
      <c r="H2" s="30">
        <v>8.8268789037182742</v>
      </c>
      <c r="I2" s="31">
        <v>5.6951544916940584</v>
      </c>
      <c r="J2" s="31">
        <v>8.8625698735287806</v>
      </c>
      <c r="K2" s="31">
        <v>3.6601622639030653</v>
      </c>
      <c r="L2" s="31">
        <v>0.45351255007455499</v>
      </c>
      <c r="M2" s="31">
        <v>0.170332451224631</v>
      </c>
      <c r="N2" s="32">
        <v>0.11271915968785351</v>
      </c>
      <c r="O2" s="31">
        <v>1.1599070115857666</v>
      </c>
      <c r="P2" s="31">
        <v>0.63826464300006902</v>
      </c>
      <c r="Q2" s="30">
        <v>0.13469444829010113</v>
      </c>
      <c r="R2" s="31">
        <v>22.992178352970825</v>
      </c>
      <c r="S2" s="31">
        <v>38.408888960325996</v>
      </c>
      <c r="T2" s="30">
        <v>13.298365741886251</v>
      </c>
      <c r="U2" s="31">
        <v>50.232034535182358</v>
      </c>
      <c r="V2" s="31">
        <v>85.18855995761605</v>
      </c>
      <c r="W2" s="31">
        <v>16.99963315244425</v>
      </c>
      <c r="X2" s="31">
        <v>0.29391986285597149</v>
      </c>
      <c r="Y2" s="31">
        <v>0.79656707834125196</v>
      </c>
      <c r="Z2" s="31">
        <v>0.186938795734716</v>
      </c>
    </row>
    <row r="3" spans="1:26" x14ac:dyDescent="0.35">
      <c r="A3" s="3"/>
      <c r="B3" s="3" t="s">
        <v>9</v>
      </c>
      <c r="C3" s="22">
        <v>4.6695305445800063E-2</v>
      </c>
      <c r="D3" s="21">
        <v>4.9520653820228404E-2</v>
      </c>
      <c r="E3" s="22">
        <v>2.0875792452271131E-2</v>
      </c>
      <c r="F3" s="21">
        <v>8.1498026535814798</v>
      </c>
      <c r="G3" s="21">
        <v>8.841216126201493</v>
      </c>
      <c r="H3" s="22">
        <v>5.9007513951477621</v>
      </c>
      <c r="I3" s="19">
        <v>3.7801075999698952</v>
      </c>
      <c r="J3" s="19">
        <v>3.1151727296493199</v>
      </c>
      <c r="K3" s="19">
        <v>1.9500930581976901</v>
      </c>
      <c r="L3" s="19">
        <v>0.25004301128619338</v>
      </c>
      <c r="M3" s="19">
        <v>8.266254046602263E-2</v>
      </c>
      <c r="N3" s="25">
        <v>6.5924306906782998E-2</v>
      </c>
      <c r="O3" s="21">
        <v>0.67939619148304453</v>
      </c>
      <c r="P3" s="21">
        <v>0.32470504869530764</v>
      </c>
      <c r="Q3" s="22">
        <v>5.4421496394563972E-2</v>
      </c>
      <c r="R3" s="21">
        <v>12.7701062351169</v>
      </c>
      <c r="S3" s="21">
        <v>21.022088295143302</v>
      </c>
      <c r="T3" s="22">
        <v>5.8431269932476573</v>
      </c>
      <c r="U3" s="19">
        <v>14.578509411801051</v>
      </c>
      <c r="V3" s="19">
        <v>30.773519537720233</v>
      </c>
      <c r="W3" s="19">
        <v>5.49058566046424</v>
      </c>
      <c r="X3" s="19">
        <v>0.35545966148111702</v>
      </c>
      <c r="Y3" s="19">
        <v>0.20376909665684831</v>
      </c>
      <c r="Z3" s="19">
        <v>8.3355963807310363E-2</v>
      </c>
    </row>
    <row r="4" spans="1:26" x14ac:dyDescent="0.35">
      <c r="A4" s="27">
        <v>0.01</v>
      </c>
      <c r="B4" s="3" t="s">
        <v>52</v>
      </c>
      <c r="C4" s="20">
        <v>4.2546564732853689E-2</v>
      </c>
      <c r="D4" s="19">
        <v>5.2229580421176765E-2</v>
      </c>
      <c r="E4" s="20">
        <v>4.9560248575493134E-2</v>
      </c>
      <c r="F4" s="19">
        <v>7.361354527912134</v>
      </c>
      <c r="G4" s="19">
        <v>9.3353468895288039</v>
      </c>
      <c r="H4" s="20">
        <v>7.7126068827638532</v>
      </c>
      <c r="I4" s="19">
        <v>2.9457244093144723</v>
      </c>
      <c r="J4" s="19">
        <v>3.1150428101059333</v>
      </c>
      <c r="K4" s="19">
        <v>2.5856337829751266</v>
      </c>
      <c r="L4" s="19">
        <v>0.2560276003510556</v>
      </c>
      <c r="M4" s="19">
        <v>7.910832653556113E-2</v>
      </c>
      <c r="N4" s="25">
        <v>7.6474862447121969E-2</v>
      </c>
      <c r="O4" s="19">
        <v>0.29668780470600936</v>
      </c>
      <c r="P4" s="19">
        <v>0.29243850558157664</v>
      </c>
      <c r="Q4" s="20">
        <v>4.6978646700718239E-2</v>
      </c>
      <c r="R4" s="19">
        <v>15.037353341388215</v>
      </c>
      <c r="S4" s="19">
        <v>17.943851738520333</v>
      </c>
      <c r="T4" s="20">
        <v>5.0554102634095264</v>
      </c>
      <c r="U4" s="19">
        <v>21.318269931323567</v>
      </c>
      <c r="V4" s="19">
        <v>26.591748780287173</v>
      </c>
      <c r="W4" s="19">
        <v>4.2784521522675503</v>
      </c>
      <c r="X4" s="19">
        <v>0.25971245816486443</v>
      </c>
      <c r="Y4" s="19">
        <v>0.18920419019763701</v>
      </c>
      <c r="Z4" s="19">
        <v>8.3856104586078464E-2</v>
      </c>
    </row>
    <row r="5" spans="1:26" x14ac:dyDescent="0.35">
      <c r="A5" s="3" t="s">
        <v>53</v>
      </c>
      <c r="B5" s="26" t="s">
        <v>12</v>
      </c>
      <c r="C5" s="20">
        <v>2.3005365804592046E-2</v>
      </c>
      <c r="D5" s="19">
        <v>4.9080531941139566E-2</v>
      </c>
      <c r="E5" s="20">
        <v>3.6024211899122797E-2</v>
      </c>
      <c r="F5" s="19">
        <v>7.3508711759299805</v>
      </c>
      <c r="G5" s="19">
        <v>9.2291943384280426</v>
      </c>
      <c r="H5" s="20">
        <v>6.1744046186626989</v>
      </c>
      <c r="I5" s="19">
        <v>2.6297760155108234</v>
      </c>
      <c r="J5" s="19">
        <v>2.6139374435589064</v>
      </c>
      <c r="K5" s="19">
        <v>1.9063457794872065</v>
      </c>
      <c r="L5" s="19">
        <v>0.17952291055918077</v>
      </c>
      <c r="M5" s="19">
        <v>9.2505230047012763E-2</v>
      </c>
      <c r="N5" s="25">
        <v>8.2977059929304195E-2</v>
      </c>
      <c r="O5" s="19">
        <v>0.12068213484064955</v>
      </c>
      <c r="P5" s="19">
        <v>0.29649321065143502</v>
      </c>
      <c r="Q5" s="20">
        <v>6.368648551151164E-2</v>
      </c>
      <c r="R5" s="19">
        <v>13.104543831275548</v>
      </c>
      <c r="S5" s="19">
        <v>20.957140334735531</v>
      </c>
      <c r="T5" s="20">
        <v>7.3526926585601329</v>
      </c>
      <c r="U5" s="19">
        <v>15.272633598317691</v>
      </c>
      <c r="V5" s="19">
        <v>26.057872036900367</v>
      </c>
      <c r="W5" s="19">
        <v>6.5383909591812328</v>
      </c>
      <c r="X5" s="19">
        <v>0.10011969753503074</v>
      </c>
      <c r="Y5" s="19">
        <v>0.18033106861944001</v>
      </c>
      <c r="Z5" s="19">
        <v>8.2367470858270855E-2</v>
      </c>
    </row>
    <row r="6" spans="1:26" x14ac:dyDescent="0.35">
      <c r="A6" s="3" t="s">
        <v>53</v>
      </c>
      <c r="B6" s="26" t="s">
        <v>13</v>
      </c>
      <c r="C6" s="22">
        <v>6.2297834467832103E-2</v>
      </c>
      <c r="D6" s="21">
        <v>9.3086858762080213E-2</v>
      </c>
      <c r="E6" s="22">
        <v>3.2868852357817863E-2</v>
      </c>
      <c r="F6" s="21">
        <v>5.6137385066729566</v>
      </c>
      <c r="G6" s="21">
        <v>10.692754677537254</v>
      </c>
      <c r="H6" s="22">
        <v>5.4696952292079297</v>
      </c>
      <c r="I6" s="19">
        <v>2.4505310262495068</v>
      </c>
      <c r="J6" s="19">
        <v>3.9451907749885904</v>
      </c>
      <c r="K6" s="19">
        <v>1.9559938329364002</v>
      </c>
      <c r="L6" s="19">
        <v>0.25992517776847701</v>
      </c>
      <c r="M6" s="19">
        <v>6.9192827330719631E-2</v>
      </c>
      <c r="N6" s="25">
        <v>4.6474252993685267E-2</v>
      </c>
      <c r="O6" s="21">
        <v>0.12749667745719284</v>
      </c>
      <c r="P6" s="21">
        <v>0.32112097523537603</v>
      </c>
      <c r="Q6" s="22">
        <v>5.8916387404969434E-2</v>
      </c>
      <c r="R6" s="21">
        <v>11.273482809950766</v>
      </c>
      <c r="S6" s="21">
        <v>17.071226421332565</v>
      </c>
      <c r="T6" s="22">
        <v>5.5472691375141636</v>
      </c>
      <c r="U6" s="19">
        <v>16.182726801020834</v>
      </c>
      <c r="V6" s="19">
        <v>34.828516077382268</v>
      </c>
      <c r="W6" s="19">
        <v>7.5976035506826172</v>
      </c>
      <c r="X6" s="19">
        <v>0.18173343721129301</v>
      </c>
      <c r="Y6" s="19">
        <v>0.25869795444911931</v>
      </c>
      <c r="Z6" s="19">
        <v>7.9211019840834604E-2</v>
      </c>
    </row>
    <row r="7" spans="1:26" x14ac:dyDescent="0.35">
      <c r="A7" s="3" t="s">
        <v>53</v>
      </c>
      <c r="B7" s="26" t="s">
        <v>14</v>
      </c>
      <c r="C7" s="20">
        <v>6.4521050406659466E-2</v>
      </c>
      <c r="D7" s="19">
        <v>4.2237256417712671E-2</v>
      </c>
      <c r="E7" s="20">
        <v>3.1672050149409797E-2</v>
      </c>
      <c r="F7" s="19">
        <v>4.9331763525905332</v>
      </c>
      <c r="G7" s="19">
        <v>8.7571793268549403</v>
      </c>
      <c r="H7" s="20">
        <v>4.5036284601284295</v>
      </c>
      <c r="I7" s="19">
        <v>2.21674711281621</v>
      </c>
      <c r="J7" s="19">
        <v>2.7540143228935268</v>
      </c>
      <c r="K7" s="19">
        <v>1.6493455308192966</v>
      </c>
      <c r="L7" s="19">
        <v>0.30555337353255169</v>
      </c>
      <c r="M7" s="19">
        <v>7.9878644453223305E-2</v>
      </c>
      <c r="N7" s="25">
        <v>7.3617922151004572E-2</v>
      </c>
      <c r="O7" s="19">
        <v>0.21268161095600446</v>
      </c>
      <c r="P7" s="19">
        <v>8.0241365205807477E-2</v>
      </c>
      <c r="Q7" s="20">
        <v>7.9585128589812634E-2</v>
      </c>
      <c r="R7" s="19">
        <v>12.9408751871731</v>
      </c>
      <c r="S7" s="19">
        <v>7.6315333731412993</v>
      </c>
      <c r="T7" s="20">
        <v>8.0511785286546882</v>
      </c>
      <c r="U7" s="19">
        <v>8.5572434666238966</v>
      </c>
      <c r="V7" s="19">
        <v>5.1387561226534233</v>
      </c>
      <c r="W7" s="19">
        <v>8.7900945555269576</v>
      </c>
      <c r="X7" s="19">
        <v>0.17871147782061833</v>
      </c>
      <c r="Y7" s="19">
        <v>0.10543755417400662</v>
      </c>
      <c r="Z7" s="19">
        <v>9.1742297873340609E-2</v>
      </c>
    </row>
    <row r="8" spans="1:26" x14ac:dyDescent="0.35">
      <c r="A8" s="3" t="s">
        <v>53</v>
      </c>
      <c r="B8" s="26" t="s">
        <v>15</v>
      </c>
      <c r="C8" s="22">
        <v>7.4757131244737596E-2</v>
      </c>
      <c r="D8" s="21">
        <v>4.7808074377257793E-2</v>
      </c>
      <c r="E8" s="22">
        <v>3.6157718854375701E-2</v>
      </c>
      <c r="F8" s="21">
        <v>2.9943101629639202</v>
      </c>
      <c r="G8" s="21">
        <v>6.9356557550946301</v>
      </c>
      <c r="H8" s="22">
        <v>4.9937519711049339</v>
      </c>
      <c r="I8" s="19">
        <v>1.42148662644599</v>
      </c>
      <c r="J8" s="19">
        <v>1.8576592752593699</v>
      </c>
      <c r="K8" s="19">
        <v>1.9032981205009467</v>
      </c>
      <c r="L8" s="19">
        <v>0.27015241336090201</v>
      </c>
      <c r="M8" s="19">
        <v>8.2254309028494968E-2</v>
      </c>
      <c r="N8" s="25">
        <v>8.15487896152923E-2</v>
      </c>
      <c r="O8" s="21">
        <v>0.20269585129402815</v>
      </c>
      <c r="P8" s="21">
        <v>8.2975350773334275E-2</v>
      </c>
      <c r="Q8" s="22">
        <v>8.9307650433342697E-2</v>
      </c>
      <c r="R8" s="21">
        <v>6.7092804891128166</v>
      </c>
      <c r="S8" s="21">
        <v>6.9291987014179099</v>
      </c>
      <c r="T8" s="22">
        <v>7.4137903520254769</v>
      </c>
      <c r="U8" s="19">
        <v>6.4648393537136961</v>
      </c>
      <c r="V8" s="19">
        <v>5.9667095016860694</v>
      </c>
      <c r="W8" s="19">
        <v>10.203221893338773</v>
      </c>
      <c r="X8" s="19">
        <v>0.12176842034625877</v>
      </c>
      <c r="Y8" s="19">
        <v>0.11427027374299199</v>
      </c>
      <c r="Z8" s="19">
        <v>0.11342209805033666</v>
      </c>
    </row>
    <row r="9" spans="1:26" x14ac:dyDescent="0.35">
      <c r="A9" s="3" t="s">
        <v>53</v>
      </c>
      <c r="B9" s="26" t="s">
        <v>16</v>
      </c>
      <c r="C9" s="24">
        <v>6.537625011278865E-2</v>
      </c>
      <c r="D9" s="23">
        <v>2.7479563805321534E-2</v>
      </c>
      <c r="E9" s="24">
        <v>2.7711976128773668E-2</v>
      </c>
      <c r="F9" s="23">
        <v>2.9739376308229453</v>
      </c>
      <c r="G9" s="23">
        <v>6.619665643571107</v>
      </c>
      <c r="H9" s="24">
        <v>4.6610246381607006</v>
      </c>
      <c r="I9" s="19">
        <v>1.6672950551126378</v>
      </c>
      <c r="J9" s="19">
        <v>2.0761110624844465</v>
      </c>
      <c r="K9" s="19">
        <v>1.6158938225552433</v>
      </c>
      <c r="L9" s="19">
        <v>0.12581682487919613</v>
      </c>
      <c r="M9" s="19">
        <v>5.769584908634446E-2</v>
      </c>
      <c r="N9" s="25">
        <v>4.8176939968792465E-2</v>
      </c>
      <c r="O9" s="23">
        <v>0.21583668798842201</v>
      </c>
      <c r="P9" s="23">
        <v>0.11339328852887813</v>
      </c>
      <c r="Q9" s="24">
        <v>7.1770564639478701E-2</v>
      </c>
      <c r="R9" s="23">
        <v>3.7858135213174595</v>
      </c>
      <c r="S9" s="23">
        <v>8.1455389124731532</v>
      </c>
      <c r="T9" s="24">
        <v>6.60976212227449</v>
      </c>
      <c r="U9" s="19">
        <v>5.7155682522259577</v>
      </c>
      <c r="V9" s="19">
        <v>6.9963846436417434</v>
      </c>
      <c r="W9" s="19">
        <v>9.1667728805952393</v>
      </c>
      <c r="X9" s="19">
        <v>8.2511158553544101E-2</v>
      </c>
      <c r="Y9" s="19">
        <v>0.10507796187508216</v>
      </c>
      <c r="Z9" s="19">
        <v>8.7550843436821846E-2</v>
      </c>
    </row>
    <row r="10" spans="1:26" x14ac:dyDescent="0.35">
      <c r="A10" s="3" t="s">
        <v>53</v>
      </c>
      <c r="B10" s="26" t="s">
        <v>17</v>
      </c>
      <c r="C10" s="20">
        <v>8.7833594107494431E-2</v>
      </c>
      <c r="D10" s="19">
        <v>3.3177816841407436E-2</v>
      </c>
      <c r="E10" s="20">
        <v>3.6700682180614702E-2</v>
      </c>
      <c r="F10" s="19">
        <v>6.7280768964474769</v>
      </c>
      <c r="G10" s="19">
        <v>8.0133912669736613</v>
      </c>
      <c r="H10" s="20">
        <v>8.7385803112088229</v>
      </c>
      <c r="I10" s="19">
        <v>2.588749366560863</v>
      </c>
      <c r="J10" s="19">
        <v>2.5030087387350366</v>
      </c>
      <c r="K10" s="19">
        <v>2.6819300665873933</v>
      </c>
      <c r="L10" s="19">
        <v>0.28558413577340269</v>
      </c>
      <c r="M10" s="19">
        <v>7.5141101082481968E-2</v>
      </c>
      <c r="N10" s="25">
        <v>5.6489577754690372E-2</v>
      </c>
      <c r="O10" s="19">
        <v>8.6509788399010426E-2</v>
      </c>
      <c r="P10" s="19">
        <v>0.19687935028561923</v>
      </c>
      <c r="Q10" s="20">
        <v>5.0603357511205566E-2</v>
      </c>
      <c r="R10" s="19">
        <v>17.928762005085598</v>
      </c>
      <c r="S10" s="19">
        <v>14.607295920439016</v>
      </c>
      <c r="T10" s="20">
        <v>5.4817118228126729</v>
      </c>
      <c r="U10" s="19">
        <v>15.134546650533766</v>
      </c>
      <c r="V10" s="19">
        <v>19.829593504749699</v>
      </c>
      <c r="W10" s="19">
        <v>4.617899555578961</v>
      </c>
      <c r="X10" s="19">
        <v>0.29836294636311539</v>
      </c>
      <c r="Y10" s="19">
        <v>0.13151036928288751</v>
      </c>
      <c r="Z10" s="19">
        <v>8.2376394741058304E-2</v>
      </c>
    </row>
    <row r="11" spans="1:26" x14ac:dyDescent="0.35">
      <c r="A11" s="3" t="s">
        <v>53</v>
      </c>
      <c r="B11" s="26" t="s">
        <v>18</v>
      </c>
      <c r="C11" s="22">
        <v>5.5503618369576131E-2</v>
      </c>
      <c r="D11" s="21">
        <v>3.7176419477164761E-2</v>
      </c>
      <c r="E11" s="22">
        <v>3.6091941591410132E-2</v>
      </c>
      <c r="F11" s="21">
        <v>2.886968449025527</v>
      </c>
      <c r="G11" s="21">
        <v>8.3958325679713237</v>
      </c>
      <c r="H11" s="22">
        <v>5.1584697426760906</v>
      </c>
      <c r="I11" s="19">
        <v>1.519149055535393</v>
      </c>
      <c r="J11" s="19">
        <v>2.3093243238490166</v>
      </c>
      <c r="K11" s="19">
        <v>1.8380165987832768</v>
      </c>
      <c r="L11" s="19">
        <v>0.33369142557007764</v>
      </c>
      <c r="M11" s="19">
        <v>7.7477071845197157E-2</v>
      </c>
      <c r="N11" s="25">
        <v>7.7237646005667945E-2</v>
      </c>
      <c r="O11" s="21">
        <v>0.16218181453883693</v>
      </c>
      <c r="P11" s="21">
        <v>6.844587396418339E-2</v>
      </c>
      <c r="Q11" s="22">
        <v>5.4823205779446771E-2</v>
      </c>
      <c r="R11" s="21">
        <v>5.3491718373569013</v>
      </c>
      <c r="S11" s="21">
        <v>6.0938606618047642</v>
      </c>
      <c r="T11" s="22">
        <v>6.6201981659108533</v>
      </c>
      <c r="U11" s="19">
        <v>6.6957110365213532</v>
      </c>
      <c r="V11" s="19">
        <v>5.4137772961214479</v>
      </c>
      <c r="W11" s="19">
        <v>5.4339539728960702</v>
      </c>
      <c r="X11" s="19">
        <v>0.21437351578206798</v>
      </c>
      <c r="Y11" s="19">
        <v>0.10011083432348915</v>
      </c>
      <c r="Z11" s="19">
        <v>8.3373126115475163E-2</v>
      </c>
    </row>
    <row r="12" spans="1:26" x14ac:dyDescent="0.35">
      <c r="A12" s="3" t="s">
        <v>53</v>
      </c>
      <c r="B12" s="26" t="s">
        <v>19</v>
      </c>
      <c r="C12" s="20">
        <v>3.3243676104889236E-2</v>
      </c>
      <c r="D12" s="19">
        <v>3.5024772467300465E-2</v>
      </c>
      <c r="E12" s="20">
        <v>2.0631157880539468E-2</v>
      </c>
      <c r="F12" s="19">
        <v>3.9235636437084502</v>
      </c>
      <c r="G12" s="19">
        <v>7.4505304093550206</v>
      </c>
      <c r="H12" s="20">
        <v>5.6514853606428268</v>
      </c>
      <c r="I12" s="19">
        <v>2.1968804114806932</v>
      </c>
      <c r="J12" s="19">
        <v>2.2900860502909333</v>
      </c>
      <c r="K12" s="19">
        <v>1.8286919655958098</v>
      </c>
      <c r="L12" s="19">
        <v>0.20907118772446132</v>
      </c>
      <c r="M12" s="19">
        <v>6.7239575553174322E-2</v>
      </c>
      <c r="N12" s="25">
        <v>4.4512367341975272E-2</v>
      </c>
      <c r="O12" s="19">
        <v>2.1526903032179801E-2</v>
      </c>
      <c r="P12" s="19">
        <v>0.24915485381136035</v>
      </c>
      <c r="Q12" s="20">
        <v>7.2068319164472053E-2</v>
      </c>
      <c r="R12" s="19">
        <v>7.5470573275440005</v>
      </c>
      <c r="S12" s="19">
        <v>8.5269225963469513</v>
      </c>
      <c r="T12" s="20">
        <v>8.5473908492098314</v>
      </c>
      <c r="U12" s="19">
        <v>9.1361281756751396</v>
      </c>
      <c r="V12" s="19">
        <v>17.006455508838201</v>
      </c>
      <c r="W12" s="19">
        <v>9.3573079723756596</v>
      </c>
      <c r="X12" s="19">
        <v>8.6131292246919663E-2</v>
      </c>
      <c r="Y12" s="19">
        <v>0.14018778003953994</v>
      </c>
      <c r="Z12" s="19">
        <v>8.1175685817378565E-2</v>
      </c>
    </row>
    <row r="13" spans="1:26" x14ac:dyDescent="0.35">
      <c r="A13" s="3" t="s">
        <v>53</v>
      </c>
      <c r="B13" s="26" t="s">
        <v>20</v>
      </c>
      <c r="C13" s="22">
        <v>2.9236017527962566E-2</v>
      </c>
      <c r="D13" s="21">
        <v>0.52148860366685401</v>
      </c>
      <c r="E13" s="22">
        <v>0.17620059006659464</v>
      </c>
      <c r="F13" s="21">
        <v>6.1221253936050637</v>
      </c>
      <c r="G13" s="21">
        <v>6.61891568407479</v>
      </c>
      <c r="H13" s="22">
        <v>4.5589934710330535</v>
      </c>
      <c r="I13" s="19">
        <v>1.8701511987431967</v>
      </c>
      <c r="J13" s="19">
        <v>8.9743849805238813</v>
      </c>
      <c r="K13" s="19">
        <v>7.1327660986076298</v>
      </c>
      <c r="L13" s="19">
        <v>0.33546014916073003</v>
      </c>
      <c r="M13" s="19">
        <v>0.13088516877690667</v>
      </c>
      <c r="N13" s="25">
        <v>0.11472097280013227</v>
      </c>
      <c r="O13" s="21">
        <v>0.17019527236767959</v>
      </c>
      <c r="P13" s="21">
        <v>0.39595066553063235</v>
      </c>
      <c r="Q13" s="22">
        <v>0.13589947317838699</v>
      </c>
      <c r="R13" s="21">
        <v>12.012593454662543</v>
      </c>
      <c r="S13" s="21">
        <v>6.7719113498163361</v>
      </c>
      <c r="T13" s="22">
        <v>8.9658579124329396</v>
      </c>
      <c r="U13" s="19">
        <v>14.733660446565414</v>
      </c>
      <c r="V13" s="19">
        <v>15.118237952690999</v>
      </c>
      <c r="W13" s="19">
        <v>10.544189929744968</v>
      </c>
      <c r="X13" s="19">
        <v>0.23298476312058736</v>
      </c>
      <c r="Y13" s="19">
        <v>0.13123347270374064</v>
      </c>
      <c r="Z13" s="19">
        <v>7.5013884663001962E-2</v>
      </c>
    </row>
    <row r="14" spans="1:26" x14ac:dyDescent="0.35">
      <c r="A14" s="3" t="s">
        <v>53</v>
      </c>
      <c r="B14" s="26" t="s">
        <v>21</v>
      </c>
      <c r="C14" s="20">
        <v>3.9264427732710196E-2</v>
      </c>
      <c r="D14" s="19">
        <v>3.3931906006169167E-2</v>
      </c>
      <c r="E14" s="20">
        <v>3.82262833754917E-2</v>
      </c>
      <c r="F14" s="19">
        <v>7.444387088990422</v>
      </c>
      <c r="G14" s="19">
        <v>5.931536664582187</v>
      </c>
      <c r="H14" s="20">
        <v>5.6978127596522938</v>
      </c>
      <c r="I14" s="19">
        <v>2.7140134331843933</v>
      </c>
      <c r="J14" s="19">
        <v>1.5215724717434533</v>
      </c>
      <c r="K14" s="19">
        <v>2.1164479412432802</v>
      </c>
      <c r="L14" s="19">
        <v>0.35620453811776631</v>
      </c>
      <c r="M14" s="19">
        <v>8.1479781743340196E-2</v>
      </c>
      <c r="N14" s="25">
        <v>6.9062108238651401E-2</v>
      </c>
      <c r="O14" s="19">
        <v>8.2572341172086047E-2</v>
      </c>
      <c r="P14" s="19">
        <v>0.16068720811733339</v>
      </c>
      <c r="Q14" s="20">
        <v>5.2900890623789332E-2</v>
      </c>
      <c r="R14" s="19">
        <v>18.380210651866335</v>
      </c>
      <c r="S14" s="19">
        <v>13.245780031269755</v>
      </c>
      <c r="T14" s="20">
        <v>5.9170551277125467</v>
      </c>
      <c r="U14" s="19">
        <v>17.001844821696135</v>
      </c>
      <c r="V14" s="19">
        <v>13.538752280505738</v>
      </c>
      <c r="W14" s="19">
        <v>4.2607935030683999</v>
      </c>
      <c r="X14" s="19">
        <v>0.30303787120914599</v>
      </c>
      <c r="Y14" s="19">
        <v>0.13994379600591933</v>
      </c>
      <c r="Z14" s="19">
        <v>7.8461904460400536E-2</v>
      </c>
    </row>
    <row r="15" spans="1:26" x14ac:dyDescent="0.35">
      <c r="A15" s="3" t="s">
        <v>53</v>
      </c>
      <c r="B15" s="26" t="s">
        <v>22</v>
      </c>
      <c r="C15" s="22">
        <v>2.496868142576085E-2</v>
      </c>
      <c r="D15" s="21">
        <v>6.7189603517667881E-2</v>
      </c>
      <c r="E15" s="22">
        <v>1.8113454853132902E-2</v>
      </c>
      <c r="F15" s="21">
        <v>2.8098899970263198</v>
      </c>
      <c r="G15" s="21">
        <v>8.5299066818281961</v>
      </c>
      <c r="H15" s="22">
        <v>4.6224635584407432</v>
      </c>
      <c r="I15" s="19">
        <v>1.5364490866112099</v>
      </c>
      <c r="J15" s="19">
        <v>2.61764092242099</v>
      </c>
      <c r="K15" s="19">
        <v>1.5445209437733769</v>
      </c>
      <c r="L15" s="19">
        <v>0.23732575643005435</v>
      </c>
      <c r="M15" s="19">
        <v>5.3225736158370562E-2</v>
      </c>
      <c r="N15" s="25">
        <v>5.0451660407360432E-2</v>
      </c>
      <c r="O15" s="21">
        <v>7.1072369516112704E-2</v>
      </c>
      <c r="P15" s="21">
        <v>9.1006241875539337E-2</v>
      </c>
      <c r="Q15" s="22">
        <v>4.5472800521911071E-2</v>
      </c>
      <c r="R15" s="21">
        <v>3.2489832612577767</v>
      </c>
      <c r="S15" s="21">
        <v>7.7748885228707003</v>
      </c>
      <c r="T15" s="22">
        <v>5.8294165242432996</v>
      </c>
      <c r="U15" s="19">
        <v>5.2539865935589667</v>
      </c>
      <c r="V15" s="19">
        <v>6.7860272990313293</v>
      </c>
      <c r="W15" s="19">
        <v>4.9174001478601603</v>
      </c>
      <c r="X15" s="19">
        <v>6.3835219495575968E-2</v>
      </c>
      <c r="Y15" s="19">
        <v>9.4609686574203142E-2</v>
      </c>
      <c r="Z15" s="19">
        <v>7.2782610933375361E-2</v>
      </c>
    </row>
    <row r="16" spans="1:26" x14ac:dyDescent="0.35">
      <c r="A16" s="3" t="s">
        <v>53</v>
      </c>
      <c r="B16" s="26" t="s">
        <v>23</v>
      </c>
      <c r="C16" s="20">
        <v>3.5015473860648974E-2</v>
      </c>
      <c r="D16" s="19">
        <v>3.4872753966193736E-2</v>
      </c>
      <c r="E16" s="20">
        <v>3.1748980043144234E-2</v>
      </c>
      <c r="F16" s="19">
        <v>3.0012959910364971</v>
      </c>
      <c r="G16" s="19">
        <v>6.8176524034086796</v>
      </c>
      <c r="H16" s="20">
        <v>4.1070360055892863</v>
      </c>
      <c r="I16" s="19">
        <v>1.6165099771213751</v>
      </c>
      <c r="J16" s="19">
        <v>1.6581571883806034</v>
      </c>
      <c r="K16" s="19">
        <v>1.3851607245025133</v>
      </c>
      <c r="L16" s="19">
        <v>0.244694064966678</v>
      </c>
      <c r="M16" s="19">
        <v>6.0061364029255902E-2</v>
      </c>
      <c r="N16" s="25">
        <v>5.5488550126972958E-2</v>
      </c>
      <c r="O16" s="19">
        <v>0.10431766556313035</v>
      </c>
      <c r="P16" s="19">
        <v>0.10792702937574682</v>
      </c>
      <c r="Q16" s="20">
        <v>5.2779734663987832E-2</v>
      </c>
      <c r="R16" s="19">
        <v>13.701127742764555</v>
      </c>
      <c r="S16" s="19">
        <v>6.4968043924792527</v>
      </c>
      <c r="T16" s="20">
        <v>5.4374259994999035</v>
      </c>
      <c r="U16" s="19">
        <v>14.151687258214899</v>
      </c>
      <c r="V16" s="19">
        <v>7.1178645169304895</v>
      </c>
      <c r="W16" s="19">
        <v>4.5080789058657524</v>
      </c>
      <c r="X16" s="19">
        <v>5.2078348342765604E-2</v>
      </c>
      <c r="Y16" s="19">
        <v>0.12340207664832999</v>
      </c>
      <c r="Z16" s="19">
        <v>8.091977461891367E-2</v>
      </c>
    </row>
    <row r="17" spans="1:26" x14ac:dyDescent="0.35">
      <c r="A17" s="3" t="s">
        <v>53</v>
      </c>
      <c r="B17" s="26" t="s">
        <v>24</v>
      </c>
      <c r="C17" s="22">
        <v>5.1546997300282803E-2</v>
      </c>
      <c r="D17" s="21">
        <v>0.29167768322345766</v>
      </c>
      <c r="E17" s="22">
        <v>0.19733484955067368</v>
      </c>
      <c r="F17" s="21">
        <v>4.7850558478846361</v>
      </c>
      <c r="G17" s="21">
        <v>5.9444183155346693</v>
      </c>
      <c r="H17" s="22">
        <v>4.9503630731977237</v>
      </c>
      <c r="I17" s="19">
        <v>1.5479018937128233</v>
      </c>
      <c r="J17" s="19">
        <v>7.2983536508522704</v>
      </c>
      <c r="K17" s="19">
        <v>6.540541576614487</v>
      </c>
      <c r="L17" s="19">
        <v>0.25557486934697998</v>
      </c>
      <c r="M17" s="19">
        <v>0.13594458741534499</v>
      </c>
      <c r="N17" s="25">
        <v>9.7667357474686758E-2</v>
      </c>
      <c r="O17" s="21">
        <v>3.7619619676225104E-2</v>
      </c>
      <c r="P17" s="21">
        <v>0.26065600699732366</v>
      </c>
      <c r="Q17" s="22">
        <v>0.11096900556344834</v>
      </c>
      <c r="R17" s="21">
        <v>7.935618037076682</v>
      </c>
      <c r="S17" s="21">
        <v>6.1686416612315362</v>
      </c>
      <c r="T17" s="22">
        <v>4.650053507295187</v>
      </c>
      <c r="U17" s="19">
        <v>6.9911489539368539</v>
      </c>
      <c r="V17" s="19">
        <v>11.86235836212</v>
      </c>
      <c r="W17" s="19">
        <v>6.9386589396128366</v>
      </c>
      <c r="X17" s="19">
        <v>0.19240070646339666</v>
      </c>
      <c r="Y17" s="19">
        <v>0.15933778678803834</v>
      </c>
      <c r="Z17" s="19">
        <v>9.0011853992424465E-2</v>
      </c>
    </row>
    <row r="18" spans="1:26" x14ac:dyDescent="0.35">
      <c r="A18" s="3" t="s">
        <v>53</v>
      </c>
      <c r="B18" s="26" t="s">
        <v>25</v>
      </c>
      <c r="C18" s="20">
        <v>4.1847097462782139E-2</v>
      </c>
      <c r="D18" s="19">
        <v>0.11246042031962379</v>
      </c>
      <c r="E18" s="20">
        <v>7.5608929773823608E-2</v>
      </c>
      <c r="F18" s="19">
        <v>8.8372351682921195</v>
      </c>
      <c r="G18" s="19">
        <v>13.725817069119765</v>
      </c>
      <c r="H18" s="20">
        <v>14.682528896577567</v>
      </c>
      <c r="I18" s="19">
        <v>4.5195340594439495</v>
      </c>
      <c r="J18" s="19">
        <v>5.3545575091598367</v>
      </c>
      <c r="K18" s="19">
        <v>7.7712553544452634</v>
      </c>
      <c r="L18" s="19">
        <v>0.35626487721773265</v>
      </c>
      <c r="M18" s="19">
        <v>8.8167497920477803E-2</v>
      </c>
      <c r="N18" s="25">
        <v>0.11474107590689968</v>
      </c>
      <c r="O18" s="19">
        <v>0.14433155777011988</v>
      </c>
      <c r="P18" s="19">
        <v>0.29604093843914164</v>
      </c>
      <c r="Q18" s="20">
        <v>8.4828093778522795E-2</v>
      </c>
      <c r="R18" s="19">
        <v>19.992792895096535</v>
      </c>
      <c r="S18" s="19">
        <v>19.754770856345633</v>
      </c>
      <c r="T18" s="20">
        <v>13.46519365510345</v>
      </c>
      <c r="U18" s="19">
        <v>17.829047468349501</v>
      </c>
      <c r="V18" s="19">
        <v>26.226607169394835</v>
      </c>
      <c r="W18" s="19">
        <v>12.242146638184792</v>
      </c>
      <c r="X18" s="19">
        <v>0.33103968450801063</v>
      </c>
      <c r="Y18" s="19">
        <v>0.20048559157199633</v>
      </c>
      <c r="Z18" s="19">
        <v>9.6104250902264474E-2</v>
      </c>
    </row>
    <row r="19" spans="1:26" x14ac:dyDescent="0.35">
      <c r="A19" s="3" t="s">
        <v>53</v>
      </c>
      <c r="B19" s="26" t="s">
        <v>26</v>
      </c>
      <c r="C19" s="22">
        <v>2.7104766939760633E-2</v>
      </c>
      <c r="D19" s="21">
        <v>4.5148478501453267E-2</v>
      </c>
      <c r="E19" s="22">
        <v>2.3762268382621365E-2</v>
      </c>
      <c r="F19" s="21">
        <v>3.4626726752668464</v>
      </c>
      <c r="G19" s="21">
        <v>8.1281571745023129</v>
      </c>
      <c r="H19" s="22">
        <v>5.7748846770215074</v>
      </c>
      <c r="I19" s="19">
        <v>2.0395458676408933</v>
      </c>
      <c r="J19" s="19">
        <v>2.9323559492835565</v>
      </c>
      <c r="K19" s="19">
        <v>1.9127550549715</v>
      </c>
      <c r="L19" s="19">
        <v>0.23919344065015266</v>
      </c>
      <c r="M19" s="19">
        <v>8.264067228083731E-2</v>
      </c>
      <c r="N19" s="25">
        <v>4.8427610217825566E-2</v>
      </c>
      <c r="O19" s="21">
        <v>7.7054022092143196E-2</v>
      </c>
      <c r="P19" s="21">
        <v>0.105533430203873</v>
      </c>
      <c r="Q19" s="22">
        <v>4.2313467021279839E-2</v>
      </c>
      <c r="R19" s="21">
        <v>6.6279866011343458</v>
      </c>
      <c r="S19" s="21">
        <v>6.154781958494854</v>
      </c>
      <c r="T19" s="22">
        <v>5.1247776097188504</v>
      </c>
      <c r="U19" s="19">
        <v>7.5375480837148272</v>
      </c>
      <c r="V19" s="19">
        <v>6.5102128529709935</v>
      </c>
      <c r="W19" s="19">
        <v>4.9974730862419934</v>
      </c>
      <c r="X19" s="19">
        <v>9.5320793857734301E-2</v>
      </c>
      <c r="Y19" s="19">
        <v>0.10257978306578912</v>
      </c>
      <c r="Z19" s="19">
        <v>8.2627541888559849E-2</v>
      </c>
    </row>
    <row r="20" spans="1:26" x14ac:dyDescent="0.35">
      <c r="A20" s="3" t="s">
        <v>53</v>
      </c>
      <c r="B20" s="26" t="s">
        <v>27</v>
      </c>
      <c r="C20" s="20">
        <v>1.9067997793329235E-2</v>
      </c>
      <c r="D20" s="19">
        <v>5.1174153066602564E-2</v>
      </c>
      <c r="E20" s="20">
        <v>4.0458650052876965E-2</v>
      </c>
      <c r="F20" s="19">
        <v>3.6876331409184302</v>
      </c>
      <c r="G20" s="19">
        <v>6.73920725473024</v>
      </c>
      <c r="H20" s="20">
        <v>6.2690652700834439</v>
      </c>
      <c r="I20" s="19">
        <v>2.0467537253290167</v>
      </c>
      <c r="J20" s="19">
        <v>2.0543508682142435</v>
      </c>
      <c r="K20" s="19">
        <v>1.7832513135532599</v>
      </c>
      <c r="L20" s="19">
        <v>0.27464588116868699</v>
      </c>
      <c r="M20" s="19">
        <v>9.7612438903271384E-2</v>
      </c>
      <c r="N20" s="25">
        <v>8.8153628041481635E-2</v>
      </c>
      <c r="O20" s="19">
        <v>0.2652893983603925</v>
      </c>
      <c r="P20" s="19">
        <v>0.10143358190261957</v>
      </c>
      <c r="Q20" s="20">
        <v>6.8386957108825489E-2</v>
      </c>
      <c r="R20" s="19">
        <v>7.2510956846191768</v>
      </c>
      <c r="S20" s="19">
        <v>6.33537210222977</v>
      </c>
      <c r="T20" s="20">
        <v>4.7676975259768062</v>
      </c>
      <c r="U20" s="19">
        <v>8.0886314784071036</v>
      </c>
      <c r="V20" s="19">
        <v>7.6020612104071263</v>
      </c>
      <c r="W20" s="19">
        <v>5.9433847677773235</v>
      </c>
      <c r="X20" s="19">
        <v>0.17256723043697564</v>
      </c>
      <c r="Y20" s="19">
        <v>0.13170568153882767</v>
      </c>
      <c r="Z20" s="19">
        <v>9.8982661161873375E-2</v>
      </c>
    </row>
    <row r="21" spans="1:26" x14ac:dyDescent="0.35">
      <c r="A21" s="3" t="s">
        <v>53</v>
      </c>
      <c r="B21" s="26" t="s">
        <v>28</v>
      </c>
      <c r="C21" s="22">
        <v>3.8899659264957399E-2</v>
      </c>
      <c r="D21" s="21">
        <v>3.2274665963418762E-2</v>
      </c>
      <c r="E21" s="22">
        <v>2.7440279455716064E-2</v>
      </c>
      <c r="F21" s="21">
        <v>3.7237034566940372</v>
      </c>
      <c r="G21" s="21">
        <v>5.9681230689798932</v>
      </c>
      <c r="H21" s="22">
        <v>6.228571699079219</v>
      </c>
      <c r="I21" s="19">
        <v>1.8906469311251868</v>
      </c>
      <c r="J21" s="19">
        <v>1.9506404674886866</v>
      </c>
      <c r="K21" s="19">
        <v>1.9667321841601468</v>
      </c>
      <c r="L21" s="19">
        <v>0.3288398166042667</v>
      </c>
      <c r="M21" s="19">
        <v>7.4360609199754304E-2</v>
      </c>
      <c r="N21" s="25">
        <v>4.7319824054342506E-2</v>
      </c>
      <c r="O21" s="21">
        <v>8.2565694317121921E-2</v>
      </c>
      <c r="P21" s="21">
        <v>8.9241319627155299E-2</v>
      </c>
      <c r="Q21" s="22">
        <v>4.2011438059925431E-2</v>
      </c>
      <c r="R21" s="21">
        <v>5.970596531994393</v>
      </c>
      <c r="S21" s="21">
        <v>7.9269020323275141</v>
      </c>
      <c r="T21" s="22">
        <v>4.1033692279855067</v>
      </c>
      <c r="U21" s="19">
        <v>6.5482439662443737</v>
      </c>
      <c r="V21" s="19">
        <v>7.1372432002691966</v>
      </c>
      <c r="W21" s="19">
        <v>3.6127412375196868</v>
      </c>
      <c r="X21" s="19">
        <v>0.22297360185842</v>
      </c>
      <c r="Y21" s="19">
        <v>0.13927652699276571</v>
      </c>
      <c r="Z21" s="19">
        <v>7.6236608328710737E-2</v>
      </c>
    </row>
    <row r="22" spans="1:26" x14ac:dyDescent="0.35">
      <c r="A22" s="3" t="s">
        <v>53</v>
      </c>
      <c r="B22" s="26" t="s">
        <v>29</v>
      </c>
      <c r="C22" s="20">
        <v>0.1364530460821595</v>
      </c>
      <c r="D22" s="19">
        <v>0.14831145289245132</v>
      </c>
      <c r="E22" s="20">
        <v>9.1961972937013067E-2</v>
      </c>
      <c r="F22" s="19">
        <v>5.6776579952331447</v>
      </c>
      <c r="G22" s="19">
        <v>5.2227252747964341</v>
      </c>
      <c r="H22" s="20">
        <v>4.72640141948159</v>
      </c>
      <c r="I22" s="19">
        <v>8.8829599588656354</v>
      </c>
      <c r="J22" s="19">
        <v>3.8254822263033965</v>
      </c>
      <c r="K22" s="19">
        <v>5.1790364598934566</v>
      </c>
      <c r="L22" s="19">
        <v>0.17795588557884209</v>
      </c>
      <c r="M22" s="19">
        <v>0.10739997150077145</v>
      </c>
      <c r="N22" s="25">
        <v>0.10412490119405164</v>
      </c>
      <c r="O22" s="19">
        <v>0.16116931905152751</v>
      </c>
      <c r="P22" s="19">
        <v>0.26498114878919332</v>
      </c>
      <c r="Q22" s="20">
        <v>9.0837610410300765E-2</v>
      </c>
      <c r="R22" s="19">
        <v>8.0640102182792326</v>
      </c>
      <c r="S22" s="19">
        <v>7.2780205104775106</v>
      </c>
      <c r="T22" s="20">
        <v>4.9683088006432072</v>
      </c>
      <c r="U22" s="19">
        <v>16.582541991907348</v>
      </c>
      <c r="V22" s="19">
        <v>13.200420762373232</v>
      </c>
      <c r="W22" s="19">
        <v>7.7672748951728829</v>
      </c>
      <c r="X22" s="19">
        <v>8.7759445797197175E-2</v>
      </c>
      <c r="Y22" s="19">
        <v>0.16640753933977834</v>
      </c>
      <c r="Z22" s="19">
        <v>8.871338918865973E-2</v>
      </c>
    </row>
    <row r="23" spans="1:26" x14ac:dyDescent="0.35">
      <c r="A23" s="3" t="s">
        <v>53</v>
      </c>
      <c r="B23" s="26" t="s">
        <v>30</v>
      </c>
      <c r="C23" s="22">
        <v>1.5757725126731265E-2</v>
      </c>
      <c r="D23" s="21">
        <v>5.2529609945213697E-2</v>
      </c>
      <c r="E23" s="22">
        <v>5.9899537690934229E-2</v>
      </c>
      <c r="F23" s="21">
        <v>3.1060369718687864</v>
      </c>
      <c r="G23" s="21">
        <v>8.1104545795018534</v>
      </c>
      <c r="H23" s="22">
        <v>4.8825932820840237</v>
      </c>
      <c r="I23" s="19">
        <v>1.5281786212767601</v>
      </c>
      <c r="J23" s="19">
        <v>2.8119209916673964</v>
      </c>
      <c r="K23" s="19">
        <v>1.7954193549470767</v>
      </c>
      <c r="L23" s="19">
        <v>0.23183394699621437</v>
      </c>
      <c r="M23" s="19">
        <v>8.6582900609231503E-2</v>
      </c>
      <c r="N23" s="25">
        <v>0.10007402050742276</v>
      </c>
      <c r="O23" s="21">
        <v>4.3029549709977966E-2</v>
      </c>
      <c r="P23" s="21">
        <v>0.222812757847722</v>
      </c>
      <c r="Q23" s="22">
        <v>5.1340306331053E-2</v>
      </c>
      <c r="R23" s="21">
        <v>4.8890862632348169</v>
      </c>
      <c r="S23" s="21">
        <v>7.9512770569623692</v>
      </c>
      <c r="T23" s="22">
        <v>5.4453365574696031</v>
      </c>
      <c r="U23" s="19">
        <v>17.976788054083801</v>
      </c>
      <c r="V23" s="19">
        <v>17.240287130667568</v>
      </c>
      <c r="W23" s="19">
        <v>7.0465070470662328</v>
      </c>
      <c r="X23" s="19">
        <v>0.10939720100173379</v>
      </c>
      <c r="Y23" s="19">
        <v>0.16386950471846631</v>
      </c>
      <c r="Z23" s="19">
        <v>9.2670389107301396E-2</v>
      </c>
    </row>
    <row r="24" spans="1:26" x14ac:dyDescent="0.35">
      <c r="A24" s="3" t="s">
        <v>53</v>
      </c>
      <c r="B24" s="26" t="s">
        <v>31</v>
      </c>
      <c r="C24" s="20">
        <v>3.3953914657110305E-2</v>
      </c>
      <c r="D24" s="19">
        <v>0.23562272317412367</v>
      </c>
      <c r="E24" s="20">
        <v>0.16582784330544034</v>
      </c>
      <c r="F24" s="19">
        <v>4.2061343181110802</v>
      </c>
      <c r="G24" s="19">
        <v>7.8602017280128278</v>
      </c>
      <c r="H24" s="20">
        <v>8.8160141524455824</v>
      </c>
      <c r="I24" s="19">
        <v>2.1933620431026335</v>
      </c>
      <c r="J24" s="19">
        <v>9.4812740652441896</v>
      </c>
      <c r="K24" s="19">
        <v>6.2233764453069655</v>
      </c>
      <c r="L24" s="19">
        <v>0.26198633726572762</v>
      </c>
      <c r="M24" s="19">
        <v>0.17707562669028434</v>
      </c>
      <c r="N24" s="25">
        <v>8.0787139596332894E-2</v>
      </c>
      <c r="O24" s="19">
        <v>0.30612696334286532</v>
      </c>
      <c r="P24" s="19">
        <v>0.30134034741523535</v>
      </c>
      <c r="Q24" s="20">
        <v>0.20599375359087499</v>
      </c>
      <c r="R24" s="19">
        <v>10.206598147282083</v>
      </c>
      <c r="S24" s="19">
        <v>7.2443148849563466</v>
      </c>
      <c r="T24" s="20">
        <v>9.5869888439256634</v>
      </c>
      <c r="U24" s="19">
        <v>17.427706692926332</v>
      </c>
      <c r="V24" s="19">
        <v>15.930700617537667</v>
      </c>
      <c r="W24" s="19">
        <v>13.569420952984499</v>
      </c>
      <c r="X24" s="19">
        <v>0.26726505805907602</v>
      </c>
      <c r="Y24" s="19">
        <v>0.18740331149861</v>
      </c>
      <c r="Z24" s="19">
        <v>0.12551173961031867</v>
      </c>
    </row>
    <row r="25" spans="1:26" x14ac:dyDescent="0.35">
      <c r="A25" s="3" t="s">
        <v>53</v>
      </c>
      <c r="B25" s="26" t="s">
        <v>32</v>
      </c>
      <c r="C25" s="22">
        <v>3.6096604141163197E-2</v>
      </c>
      <c r="D25" s="21">
        <v>4.4749908922505632E-2</v>
      </c>
      <c r="E25" s="22">
        <v>4.8885603951038033E-2</v>
      </c>
      <c r="F25" s="21">
        <v>4.5339789148339031</v>
      </c>
      <c r="G25" s="21">
        <v>6.6008928510593394</v>
      </c>
      <c r="H25" s="22">
        <v>11.101165212929986</v>
      </c>
      <c r="I25" s="19">
        <v>2.5593392704707334</v>
      </c>
      <c r="J25" s="19">
        <v>2.1262662990625665</v>
      </c>
      <c r="K25" s="19">
        <v>3.6360740493426267</v>
      </c>
      <c r="L25" s="19">
        <v>0.370769784853483</v>
      </c>
      <c r="M25" s="19">
        <v>8.6963630398572092E-2</v>
      </c>
      <c r="N25" s="25">
        <v>0.11661152397450765</v>
      </c>
      <c r="O25" s="21">
        <v>6.2621197867748099E-2</v>
      </c>
      <c r="P25" s="21">
        <v>0.12751750715804969</v>
      </c>
      <c r="Q25" s="22">
        <v>4.7385766735805801E-2</v>
      </c>
      <c r="R25" s="21">
        <v>5.3593219698491561</v>
      </c>
      <c r="S25" s="21">
        <v>9.9466307105046567</v>
      </c>
      <c r="T25" s="22">
        <v>6.1445750082904835</v>
      </c>
      <c r="U25" s="19">
        <v>7.0317662485475729</v>
      </c>
      <c r="V25" s="19">
        <v>9.7361123570569408</v>
      </c>
      <c r="W25" s="19">
        <v>5.4053263439475669</v>
      </c>
      <c r="X25" s="19">
        <v>0.32504974349471699</v>
      </c>
      <c r="Y25" s="19">
        <v>0.14863238760951233</v>
      </c>
      <c r="Z25" s="19">
        <v>0.11386629806915001</v>
      </c>
    </row>
    <row r="26" spans="1:26" x14ac:dyDescent="0.35">
      <c r="A26" s="3" t="s">
        <v>53</v>
      </c>
      <c r="B26" s="26" t="s">
        <v>33</v>
      </c>
      <c r="C26" s="20">
        <v>3.9794870085924167E-2</v>
      </c>
      <c r="D26" s="19">
        <v>5.9924961540783535E-2</v>
      </c>
      <c r="E26" s="20">
        <v>6.3630703856790233E-2</v>
      </c>
      <c r="F26" s="19">
        <v>8.6366860102887859</v>
      </c>
      <c r="G26" s="19">
        <v>10.431629703175767</v>
      </c>
      <c r="H26" s="20">
        <v>11.486591137428745</v>
      </c>
      <c r="I26" s="19">
        <v>3.9243436343279234</v>
      </c>
      <c r="J26" s="19">
        <v>2.7153338020948703</v>
      </c>
      <c r="K26" s="19">
        <v>3.7246862674729564</v>
      </c>
      <c r="L26" s="19">
        <v>0.28818968757440472</v>
      </c>
      <c r="M26" s="19">
        <v>0.10189634532337279</v>
      </c>
      <c r="N26" s="25">
        <v>0.10247519053568477</v>
      </c>
      <c r="O26" s="19">
        <v>6.3553219517460444E-2</v>
      </c>
      <c r="P26" s="19">
        <v>0.18107480089113367</v>
      </c>
      <c r="Q26" s="20">
        <v>4.9966906772285331E-2</v>
      </c>
      <c r="R26" s="19">
        <v>20.300978612063798</v>
      </c>
      <c r="S26" s="19">
        <v>15.469548865470534</v>
      </c>
      <c r="T26" s="20">
        <v>5.7715481329481593</v>
      </c>
      <c r="U26" s="19">
        <v>20.031317586078568</v>
      </c>
      <c r="V26" s="19">
        <v>16.657652545144266</v>
      </c>
      <c r="W26" s="19">
        <v>4.2000349860032564</v>
      </c>
      <c r="X26" s="19">
        <v>0.13090556552182531</v>
      </c>
      <c r="Y26" s="19">
        <v>0.17007427607421902</v>
      </c>
      <c r="Z26" s="19">
        <v>9.1928563173398661E-2</v>
      </c>
    </row>
    <row r="27" spans="1:26" x14ac:dyDescent="0.35">
      <c r="A27" s="3" t="s">
        <v>53</v>
      </c>
      <c r="B27" s="26" t="s">
        <v>34</v>
      </c>
      <c r="C27" s="22">
        <v>7.8216032225526158E-2</v>
      </c>
      <c r="D27" s="21">
        <v>0.13162561619388902</v>
      </c>
      <c r="E27" s="22">
        <v>7.0959578368430365E-2</v>
      </c>
      <c r="F27" s="21">
        <v>3.7331303916095369</v>
      </c>
      <c r="G27" s="21">
        <v>7.4621285035482243</v>
      </c>
      <c r="H27" s="22">
        <v>8.5079089186331238</v>
      </c>
      <c r="I27" s="19">
        <v>2.0415569908494668</v>
      </c>
      <c r="J27" s="19">
        <v>3.4259640591572</v>
      </c>
      <c r="K27" s="19">
        <v>3.5121153667359599</v>
      </c>
      <c r="L27" s="19">
        <v>0.28468028185083966</v>
      </c>
      <c r="M27" s="19">
        <v>0.1109454933554731</v>
      </c>
      <c r="N27" s="25">
        <v>0.10527582359356534</v>
      </c>
      <c r="O27" s="21">
        <v>0.10555665619044276</v>
      </c>
      <c r="P27" s="21">
        <v>0.26424072772719165</v>
      </c>
      <c r="Q27" s="22">
        <v>0.10022640650088825</v>
      </c>
      <c r="R27" s="21">
        <v>7.9782023081678899</v>
      </c>
      <c r="S27" s="21">
        <v>8.48894537598777</v>
      </c>
      <c r="T27" s="22">
        <v>11.109206582450369</v>
      </c>
      <c r="U27" s="19">
        <v>8.5099028283391398</v>
      </c>
      <c r="V27" s="19">
        <v>15.261768711499966</v>
      </c>
      <c r="W27" s="19">
        <v>13.47349408944916</v>
      </c>
      <c r="X27" s="19">
        <v>0.14956199450427249</v>
      </c>
      <c r="Y27" s="19">
        <v>0.16269648783730264</v>
      </c>
      <c r="Z27" s="19">
        <v>0.11343613498062799</v>
      </c>
    </row>
    <row r="28" spans="1:26" x14ac:dyDescent="0.35">
      <c r="A28" s="3" t="s">
        <v>53</v>
      </c>
      <c r="B28" s="26" t="s">
        <v>35</v>
      </c>
      <c r="C28" s="20">
        <v>5.3436742749235509E-2</v>
      </c>
      <c r="D28" s="19">
        <v>0.25182164311830429</v>
      </c>
      <c r="E28" s="20">
        <v>0.15226157627488002</v>
      </c>
      <c r="F28" s="19">
        <v>4.5259285405378238</v>
      </c>
      <c r="G28" s="19">
        <v>6.706309425169434</v>
      </c>
      <c r="H28" s="20">
        <v>4.1428984591011968</v>
      </c>
      <c r="I28" s="19">
        <v>2.3834551569664133</v>
      </c>
      <c r="J28" s="19">
        <v>6.8728100454077135</v>
      </c>
      <c r="K28" s="19">
        <v>6.0412637719381932</v>
      </c>
      <c r="L28" s="19">
        <v>0.26900440310774365</v>
      </c>
      <c r="M28" s="19">
        <v>0.16239641869903698</v>
      </c>
      <c r="N28" s="25">
        <v>0.12715890679181133</v>
      </c>
      <c r="O28" s="19"/>
      <c r="P28" s="19">
        <v>0.29969017353870403</v>
      </c>
      <c r="Q28" s="20">
        <v>0.13653206820894268</v>
      </c>
      <c r="R28" s="19">
        <v>8.8592418626225964</v>
      </c>
      <c r="S28" s="19">
        <v>6.0610400668982365</v>
      </c>
      <c r="T28" s="20">
        <v>7.3818755609793207</v>
      </c>
      <c r="U28" s="19">
        <v>10.22926413340311</v>
      </c>
      <c r="V28" s="19">
        <v>11.159104479003567</v>
      </c>
      <c r="W28" s="19">
        <v>8.9084187955802552</v>
      </c>
      <c r="X28" s="19">
        <v>0.33408653028470164</v>
      </c>
      <c r="Y28" s="19">
        <v>0.14203257112673601</v>
      </c>
      <c r="Z28" s="19">
        <v>0.10807622788784023</v>
      </c>
    </row>
    <row r="29" spans="1:26" x14ac:dyDescent="0.35">
      <c r="A29" s="3" t="s">
        <v>53</v>
      </c>
      <c r="B29" s="26" t="s">
        <v>36</v>
      </c>
      <c r="C29" s="22">
        <v>9.191310422415587E-2</v>
      </c>
      <c r="D29" s="21">
        <v>9.1791024262147899E-2</v>
      </c>
      <c r="E29" s="22">
        <v>0.20275497136347301</v>
      </c>
      <c r="F29" s="21">
        <v>3.3306635238771505</v>
      </c>
      <c r="G29" s="21">
        <v>8.1058385051198787</v>
      </c>
      <c r="H29" s="22">
        <v>14.5932469308971</v>
      </c>
      <c r="I29" s="19">
        <v>1.6713344643691663</v>
      </c>
      <c r="J29" s="19">
        <v>2.870266668350737</v>
      </c>
      <c r="K29" s="19">
        <v>7.6123296220133527</v>
      </c>
      <c r="L29" s="19">
        <v>0.27012006351651036</v>
      </c>
      <c r="M29" s="19">
        <v>6.5673326870555451E-2</v>
      </c>
      <c r="N29" s="25">
        <v>9.2351220527776126E-2</v>
      </c>
      <c r="O29" s="21">
        <v>7.0616919679441295E-2</v>
      </c>
      <c r="P29" s="21">
        <v>0.32512894875692633</v>
      </c>
      <c r="Q29" s="22">
        <v>0.30436685910798172</v>
      </c>
      <c r="R29" s="21">
        <v>4.9461303952837108</v>
      </c>
      <c r="S29" s="21">
        <v>12.92114727570007</v>
      </c>
      <c r="T29" s="22">
        <v>16.124547221592433</v>
      </c>
      <c r="U29" s="19">
        <v>6.9660632221575867</v>
      </c>
      <c r="V29" s="19">
        <v>19.3824420697518</v>
      </c>
      <c r="W29" s="19">
        <v>52.583664400766061</v>
      </c>
      <c r="X29" s="19">
        <v>0.16640049956556802</v>
      </c>
      <c r="Y29" s="19">
        <v>0.15977446227243466</v>
      </c>
      <c r="Z29" s="19">
        <v>0.24183806302797803</v>
      </c>
    </row>
    <row r="30" spans="1:26" x14ac:dyDescent="0.35">
      <c r="A30" s="3" t="s">
        <v>53</v>
      </c>
      <c r="B30" s="26" t="s">
        <v>37</v>
      </c>
      <c r="C30" s="20">
        <v>0.11227285349011627</v>
      </c>
      <c r="D30" s="19">
        <v>8.8037444132316692E-2</v>
      </c>
      <c r="E30" s="20">
        <v>6.5990141818050033E-2</v>
      </c>
      <c r="F30" s="19">
        <v>3.3306635238771505</v>
      </c>
      <c r="G30" s="19">
        <v>11.304679663421568</v>
      </c>
      <c r="H30" s="20">
        <v>13.090828484564499</v>
      </c>
      <c r="I30" s="19">
        <v>1.6713344643691663</v>
      </c>
      <c r="J30" s="19">
        <v>3.1051258650464431</v>
      </c>
      <c r="K30" s="19">
        <v>5.0848760940299025</v>
      </c>
      <c r="L30" s="19">
        <v>0.27012006351651036</v>
      </c>
      <c r="M30" s="19">
        <v>9.3068302457642846E-2</v>
      </c>
      <c r="N30" s="25">
        <v>7.0925258903532601E-2</v>
      </c>
      <c r="O30" s="19">
        <v>8.4296119528177935E-2</v>
      </c>
      <c r="P30" s="19">
        <v>0.39764405166099831</v>
      </c>
      <c r="Q30" s="20">
        <v>6.6105981391321109E-2</v>
      </c>
      <c r="R30" s="19">
        <v>4.9461303952837108</v>
      </c>
      <c r="S30" s="19">
        <v>21.148776395622999</v>
      </c>
      <c r="T30" s="20">
        <v>5.6658335224840402</v>
      </c>
      <c r="U30" s="19">
        <v>6.9660632221575867</v>
      </c>
      <c r="V30" s="19">
        <v>38.379449813991393</v>
      </c>
      <c r="W30" s="19">
        <v>4.9871478348520171</v>
      </c>
      <c r="X30" s="19">
        <v>0.16640049956556802</v>
      </c>
      <c r="Y30" s="19">
        <v>0.26593058476512937</v>
      </c>
      <c r="Z30" s="19">
        <v>6.0473978493505075E-2</v>
      </c>
    </row>
    <row r="31" spans="1:26" x14ac:dyDescent="0.35">
      <c r="A31" s="3" t="s">
        <v>53</v>
      </c>
      <c r="B31" s="26" t="s">
        <v>38</v>
      </c>
      <c r="C31" s="22">
        <v>4.7874962829966651E-2</v>
      </c>
      <c r="D31" s="21">
        <v>0.34764289191632364</v>
      </c>
      <c r="E31" s="22">
        <v>0.26982928485931534</v>
      </c>
      <c r="F31" s="21">
        <v>7.1621307750238232</v>
      </c>
      <c r="G31" s="21">
        <v>9.1964971094351728</v>
      </c>
      <c r="H31" s="22">
        <v>4.9241514988426403</v>
      </c>
      <c r="I31" s="19">
        <v>2.9377119399796534</v>
      </c>
      <c r="J31" s="19">
        <v>12.257040256114303</v>
      </c>
      <c r="K31" s="19">
        <v>8.0783300371933588</v>
      </c>
      <c r="L31" s="19">
        <v>0.28320157020768066</v>
      </c>
      <c r="M31" s="19">
        <v>0.1926401003256383</v>
      </c>
      <c r="N31" s="25">
        <v>0.13724822349460433</v>
      </c>
      <c r="O31" s="21">
        <v>8.4954769344975756E-2</v>
      </c>
      <c r="P31" s="21">
        <v>0.27633164000587335</v>
      </c>
      <c r="Q31" s="22">
        <v>0.201511796007012</v>
      </c>
      <c r="R31" s="21">
        <v>16.933425831653533</v>
      </c>
      <c r="S31" s="21">
        <v>7.250056174343217</v>
      </c>
      <c r="T31" s="22">
        <v>4.5105485970145365</v>
      </c>
      <c r="U31" s="19">
        <v>16.712264489216867</v>
      </c>
      <c r="V31" s="19">
        <v>13.854000147523701</v>
      </c>
      <c r="W31" s="19">
        <v>9.9704603022467069</v>
      </c>
      <c r="X31" s="19">
        <v>0.396968900132387</v>
      </c>
      <c r="Y31" s="19">
        <v>0.17263280883120599</v>
      </c>
      <c r="Z31" s="19">
        <v>7.4853039361360174E-2</v>
      </c>
    </row>
    <row r="32" spans="1:26" x14ac:dyDescent="0.35">
      <c r="A32" s="3" t="s">
        <v>53</v>
      </c>
      <c r="B32" s="26" t="s">
        <v>39</v>
      </c>
      <c r="C32" s="20">
        <v>5.7290957018183632E-2</v>
      </c>
      <c r="D32" s="19">
        <v>5.9802893483691166E-2</v>
      </c>
      <c r="E32" s="20">
        <v>0.14849459655941269</v>
      </c>
      <c r="F32" s="19">
        <v>4.2584713633951408</v>
      </c>
      <c r="G32" s="19">
        <v>7.4970706652430659</v>
      </c>
      <c r="H32" s="20">
        <v>13.498244627876005</v>
      </c>
      <c r="I32" s="19">
        <v>2.3398711153991667</v>
      </c>
      <c r="J32" s="19">
        <v>2.2565784866067298</v>
      </c>
      <c r="K32" s="19">
        <v>4.4551899764727603</v>
      </c>
      <c r="L32" s="19">
        <v>0.28742628334255765</v>
      </c>
      <c r="M32" s="19">
        <v>8.6491074084640587E-2</v>
      </c>
      <c r="N32" s="25">
        <v>6.1610924859800333E-2</v>
      </c>
      <c r="O32" s="19">
        <v>0.34259829094890198</v>
      </c>
      <c r="P32" s="19">
        <v>0.11022283734756533</v>
      </c>
      <c r="Q32" s="20">
        <v>8.0713347542446759E-2</v>
      </c>
      <c r="R32" s="19">
        <v>6.7016032079188657</v>
      </c>
      <c r="S32" s="19">
        <v>6.7749730533869164</v>
      </c>
      <c r="T32" s="20">
        <v>4.7577725508590865</v>
      </c>
      <c r="U32" s="19">
        <v>11.38086874182391</v>
      </c>
      <c r="V32" s="19">
        <v>7.5061010005466668</v>
      </c>
      <c r="W32" s="19">
        <v>5.1141713538796898</v>
      </c>
      <c r="X32" s="19">
        <v>0.32104325416282836</v>
      </c>
      <c r="Y32" s="19">
        <v>0.13742171723076732</v>
      </c>
      <c r="Z32" s="19">
        <v>4.66518889836443E-2</v>
      </c>
    </row>
    <row r="33" spans="1:26" x14ac:dyDescent="0.35">
      <c r="A33" s="3" t="s">
        <v>53</v>
      </c>
      <c r="B33" s="26" t="s">
        <v>40</v>
      </c>
      <c r="C33" s="22">
        <v>6.0600899823961295E-2</v>
      </c>
      <c r="D33" s="21">
        <v>0.21616345217477664</v>
      </c>
      <c r="E33" s="22">
        <v>0.1304274724926838</v>
      </c>
      <c r="F33" s="21">
        <v>3.6482907009710637</v>
      </c>
      <c r="G33" s="21">
        <v>6.2171063537821132</v>
      </c>
      <c r="H33" s="22">
        <v>5.7165272399821427</v>
      </c>
      <c r="I33" s="19">
        <v>1.8347846799399801</v>
      </c>
      <c r="J33" s="19">
        <v>3.4993109938422529</v>
      </c>
      <c r="K33" s="19">
        <v>2.7678638799235831</v>
      </c>
      <c r="L33" s="19">
        <v>0.43490366589639234</v>
      </c>
      <c r="M33" s="19">
        <v>0.1075551883260969</v>
      </c>
      <c r="N33" s="25">
        <v>4.9566358718511304E-2</v>
      </c>
      <c r="O33" s="21">
        <v>0.251213244947109</v>
      </c>
      <c r="P33" s="21">
        <v>0.28125229501545929</v>
      </c>
      <c r="Q33" s="22">
        <v>0.19409957647228002</v>
      </c>
      <c r="R33" s="21">
        <v>5.4779154342980165</v>
      </c>
      <c r="S33" s="21">
        <v>7.0276035408936197</v>
      </c>
      <c r="T33" s="22">
        <v>8.9110419352120029</v>
      </c>
      <c r="U33" s="19">
        <v>11.947829328503602</v>
      </c>
      <c r="V33" s="19">
        <v>12.944695192099635</v>
      </c>
      <c r="W33" s="19">
        <v>20.902779724972564</v>
      </c>
      <c r="X33" s="19">
        <v>0.28544362208380331</v>
      </c>
      <c r="Y33" s="19">
        <v>0.14496477621541834</v>
      </c>
      <c r="Z33" s="19">
        <v>0.13909264298139398</v>
      </c>
    </row>
    <row r="34" spans="1:26" x14ac:dyDescent="0.35">
      <c r="A34" s="3" t="s">
        <v>53</v>
      </c>
      <c r="B34" s="26" t="s">
        <v>41</v>
      </c>
      <c r="C34" s="20">
        <v>4.7229404995743851E-2</v>
      </c>
      <c r="D34" s="19">
        <v>6.0311886441855943E-2</v>
      </c>
      <c r="E34" s="20">
        <v>5.6915036834747766E-2</v>
      </c>
      <c r="F34" s="19">
        <v>1.9146506915571528</v>
      </c>
      <c r="G34" s="19">
        <v>10.549039119127036</v>
      </c>
      <c r="H34" s="20">
        <v>13.170584264768868</v>
      </c>
      <c r="I34" s="19">
        <v>2.6860964247648678</v>
      </c>
      <c r="J34" s="19">
        <v>2.6692920992792164</v>
      </c>
      <c r="K34" s="19">
        <v>219.1696666047072</v>
      </c>
      <c r="L34" s="19">
        <v>23.496387860835171</v>
      </c>
      <c r="M34" s="19">
        <v>7.3713126264529791E-2</v>
      </c>
      <c r="N34" s="25">
        <v>5.6236708425558536E-2</v>
      </c>
      <c r="O34" s="19">
        <v>0.12310610937650231</v>
      </c>
      <c r="P34" s="19">
        <v>0.37979787882917232</v>
      </c>
      <c r="Q34" s="20">
        <v>8.1683203222006506E-2</v>
      </c>
      <c r="R34" s="19">
        <v>22.962279780986375</v>
      </c>
      <c r="S34" s="19">
        <v>10.549039119127036</v>
      </c>
      <c r="T34" s="20">
        <v>8.2184148739822174</v>
      </c>
      <c r="U34" s="19">
        <v>30.1939335119589</v>
      </c>
      <c r="V34" s="19">
        <v>36.489129208622735</v>
      </c>
      <c r="W34" s="19">
        <v>9.7194340404854902</v>
      </c>
      <c r="X34" s="19">
        <v>0.12989180630073971</v>
      </c>
      <c r="Y34" s="19">
        <v>0.27879265016336202</v>
      </c>
      <c r="Z34" s="19">
        <v>8.6598610479113228E-2</v>
      </c>
    </row>
  </sheetData>
  <pageMargins left="0.7" right="0.7" top="0.75" bottom="0.75" header="0.3" footer="0.3"/>
  <pageSetup scale="44" orientation="landscape" r:id="rId1"/>
  <ignoredErrors>
    <ignoredError sqref="C38:E3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FC51-5320-4F59-9B4C-537747638B71}">
  <dimension ref="A1:U36"/>
  <sheetViews>
    <sheetView topLeftCell="F1" workbookViewId="0">
      <selection activeCell="N2" sqref="N2:P36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42</v>
      </c>
    </row>
    <row r="2" spans="1:21" x14ac:dyDescent="0.35">
      <c r="C2" s="2" t="s">
        <v>0</v>
      </c>
      <c r="D2" s="36" t="s">
        <v>1</v>
      </c>
      <c r="E2" s="37"/>
      <c r="F2" s="38"/>
      <c r="G2" s="36" t="s">
        <v>2</v>
      </c>
      <c r="H2" s="37"/>
      <c r="I2" s="38"/>
      <c r="J2" s="36" t="s">
        <v>3</v>
      </c>
      <c r="K2" s="37"/>
      <c r="L2" s="38"/>
      <c r="N2" s="3" t="s">
        <v>4</v>
      </c>
      <c r="O2" s="3" t="s">
        <v>5</v>
      </c>
      <c r="P2" s="4" t="s">
        <v>6</v>
      </c>
      <c r="S2" s="2" t="s">
        <v>0</v>
      </c>
      <c r="T2" s="5" t="s">
        <v>43</v>
      </c>
      <c r="U2" s="5" t="s">
        <v>7</v>
      </c>
    </row>
    <row r="3" spans="1:21" x14ac:dyDescent="0.35">
      <c r="B3" s="3">
        <v>0</v>
      </c>
      <c r="C3" s="3" t="s">
        <v>8</v>
      </c>
      <c r="D3" s="6">
        <v>168.904492441428</v>
      </c>
      <c r="E3" s="6">
        <v>96.918155401287194</v>
      </c>
      <c r="F3" s="4"/>
      <c r="G3" s="6">
        <v>135.66431553659501</v>
      </c>
      <c r="H3" s="6">
        <v>118.92019883683901</v>
      </c>
      <c r="I3" s="4"/>
      <c r="J3" s="6">
        <v>64.704754504494005</v>
      </c>
      <c r="K3" s="6">
        <v>191.8749880009085</v>
      </c>
      <c r="L3" s="4"/>
      <c r="N3" s="3">
        <v>132.91132392135759</v>
      </c>
      <c r="O3" s="3">
        <v>127.29225718671701</v>
      </c>
      <c r="P3" s="4">
        <v>128.28987125270126</v>
      </c>
      <c r="R3" s="3">
        <v>0</v>
      </c>
      <c r="S3" s="3" t="s">
        <v>8</v>
      </c>
      <c r="T3" s="3">
        <f>AVERAGE(N3:P3)</f>
        <v>129.49781745359198</v>
      </c>
      <c r="U3" s="4">
        <f>STDEV(N3:P3)</f>
        <v>2.9979706903621977</v>
      </c>
    </row>
    <row r="4" spans="1:21" x14ac:dyDescent="0.35">
      <c r="B4" s="3">
        <v>0</v>
      </c>
      <c r="C4" s="3" t="s">
        <v>9</v>
      </c>
      <c r="D4">
        <v>62.537644554103998</v>
      </c>
      <c r="E4">
        <v>34.892020523442298</v>
      </c>
      <c r="F4" s="7">
        <v>36.246626899158201</v>
      </c>
      <c r="H4">
        <v>49.241719032712197</v>
      </c>
      <c r="I4" s="7">
        <v>56.324525799995797</v>
      </c>
      <c r="J4">
        <v>42.183932401011752</v>
      </c>
      <c r="L4" s="7">
        <v>57.184868509054503</v>
      </c>
      <c r="N4" s="8">
        <v>44.558763992234837</v>
      </c>
      <c r="O4" s="8">
        <v>52.783122416353997</v>
      </c>
      <c r="P4" s="7">
        <v>42.183932401011752</v>
      </c>
      <c r="R4" s="3">
        <v>0</v>
      </c>
      <c r="S4" s="3" t="s">
        <v>9</v>
      </c>
      <c r="T4" s="3">
        <f>AVERAGE(N4:P4)</f>
        <v>46.508606269866867</v>
      </c>
      <c r="U4" s="4">
        <f>STDEV(N4:P4)</f>
        <v>5.5621147890045934</v>
      </c>
    </row>
    <row r="5" spans="1:21" x14ac:dyDescent="0.35">
      <c r="B5" s="3">
        <v>0</v>
      </c>
      <c r="C5" s="3" t="s">
        <v>10</v>
      </c>
      <c r="D5" s="6">
        <v>38.267058987196798</v>
      </c>
      <c r="E5" s="6">
        <v>51.320371635712704</v>
      </c>
      <c r="F5" s="4">
        <v>33.7681585536643</v>
      </c>
      <c r="G5" s="6">
        <v>31.747183625262799</v>
      </c>
      <c r="H5" s="6">
        <v>39.440608135349699</v>
      </c>
      <c r="I5" s="4">
        <v>42.452024131188097</v>
      </c>
      <c r="J5" s="6">
        <v>30.229170063993099</v>
      </c>
      <c r="K5" s="6">
        <v>39.629311959077199</v>
      </c>
      <c r="L5" s="4"/>
      <c r="N5" s="3">
        <v>41.118529725524603</v>
      </c>
      <c r="O5" s="3">
        <v>37.879938630600201</v>
      </c>
      <c r="P5" s="4">
        <v>34.929241011535147</v>
      </c>
      <c r="R5" s="3">
        <v>0</v>
      </c>
      <c r="S5" s="3" t="s">
        <v>10</v>
      </c>
      <c r="T5" s="8">
        <f>AVERAGE(N5:P5)</f>
        <v>37.975903122553319</v>
      </c>
      <c r="U5" s="7">
        <f>STDEV(N5:P5)</f>
        <v>3.0957600979510955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32.228870240573201</v>
      </c>
      <c r="E7" s="6">
        <v>31.6158569480796</v>
      </c>
      <c r="F7" s="4">
        <v>34.050463964834996</v>
      </c>
      <c r="G7" s="6">
        <v>33.418907611922499</v>
      </c>
      <c r="H7" s="6">
        <v>47.984330707208301</v>
      </c>
      <c r="I7" s="4">
        <v>37.259561179563903</v>
      </c>
      <c r="J7" s="6">
        <v>30.601535236172751</v>
      </c>
      <c r="K7" s="6">
        <v>25.759082388819699</v>
      </c>
      <c r="L7" s="4">
        <v>26.54858825579695</v>
      </c>
      <c r="N7" s="3">
        <v>32.631730384495931</v>
      </c>
      <c r="O7" s="3">
        <v>39.554266499564896</v>
      </c>
      <c r="P7" s="4">
        <v>27.636401960263132</v>
      </c>
      <c r="R7" s="9">
        <v>1</v>
      </c>
      <c r="S7" s="9" t="s">
        <v>12</v>
      </c>
      <c r="T7" s="8">
        <f t="shared" ref="T7:T36" si="0">AVERAGE(N7:P7)</f>
        <v>33.274132948107983</v>
      </c>
      <c r="U7" s="7">
        <f t="shared" ref="U7:U36" si="1">STDEV(N7:P7)</f>
        <v>5.984846245693209</v>
      </c>
    </row>
    <row r="8" spans="1:21" x14ac:dyDescent="0.35">
      <c r="B8" s="10">
        <v>2</v>
      </c>
      <c r="C8" s="10" t="s">
        <v>13</v>
      </c>
      <c r="D8">
        <v>15.8554455711456</v>
      </c>
      <c r="E8">
        <v>16.074968601538298</v>
      </c>
      <c r="F8" s="7">
        <v>31.030670932277602</v>
      </c>
      <c r="G8">
        <v>13.2866859581951</v>
      </c>
      <c r="H8">
        <v>14.6359225011406</v>
      </c>
      <c r="I8" s="7">
        <v>14.606920393576999</v>
      </c>
      <c r="J8">
        <v>27.06277966399335</v>
      </c>
      <c r="K8">
        <v>25.185420031217401</v>
      </c>
      <c r="L8" s="7">
        <v>20.936862242488601</v>
      </c>
      <c r="N8" s="8">
        <v>20.987028368320498</v>
      </c>
      <c r="O8" s="8">
        <v>14.176509617637565</v>
      </c>
      <c r="P8" s="7">
        <v>24.39502064589978</v>
      </c>
      <c r="R8" s="10">
        <v>2</v>
      </c>
      <c r="S8" s="10" t="s">
        <v>13</v>
      </c>
      <c r="T8" s="3">
        <f t="shared" si="0"/>
        <v>19.852852877285951</v>
      </c>
      <c r="U8" s="4">
        <f t="shared" si="1"/>
        <v>5.2028124550118644</v>
      </c>
    </row>
    <row r="9" spans="1:21" x14ac:dyDescent="0.35">
      <c r="B9" s="11">
        <v>3</v>
      </c>
      <c r="C9" s="11" t="s">
        <v>14</v>
      </c>
      <c r="D9" s="6">
        <v>21.280165553838</v>
      </c>
      <c r="E9" s="6">
        <v>9.7676659791379308</v>
      </c>
      <c r="F9" s="4">
        <v>12.6139355970179</v>
      </c>
      <c r="G9" s="6">
        <v>25.333111905037601</v>
      </c>
      <c r="H9" s="6">
        <v>18.464938895701401</v>
      </c>
      <c r="I9" s="4">
        <v>13.1678212712023</v>
      </c>
      <c r="J9" s="6">
        <v>21.88407884370055</v>
      </c>
      <c r="K9" s="6"/>
      <c r="L9" s="4">
        <v>19.336326174216449</v>
      </c>
      <c r="N9" s="3">
        <v>14.553922376664611</v>
      </c>
      <c r="O9" s="3">
        <v>18.988624023980435</v>
      </c>
      <c r="P9" s="4">
        <v>20.610202508958501</v>
      </c>
      <c r="R9" s="11">
        <v>3</v>
      </c>
      <c r="S9" s="11" t="s">
        <v>14</v>
      </c>
      <c r="T9" s="8">
        <f t="shared" si="0"/>
        <v>18.050916303201181</v>
      </c>
      <c r="U9" s="7">
        <f t="shared" si="1"/>
        <v>3.1351402021937114</v>
      </c>
    </row>
    <row r="10" spans="1:21" x14ac:dyDescent="0.35">
      <c r="B10" s="12">
        <v>4</v>
      </c>
      <c r="C10" s="12" t="s">
        <v>15</v>
      </c>
      <c r="D10">
        <v>13.690487966046501</v>
      </c>
      <c r="E10">
        <v>15.635142599341</v>
      </c>
      <c r="F10" s="7">
        <v>18.7942213011254</v>
      </c>
      <c r="G10">
        <v>11.6281068539967</v>
      </c>
      <c r="H10">
        <v>18.629194390829198</v>
      </c>
      <c r="I10" s="7">
        <v>13.9065769681325</v>
      </c>
      <c r="J10">
        <v>24.869695251019699</v>
      </c>
      <c r="K10">
        <v>19.744024714116801</v>
      </c>
      <c r="L10" s="7">
        <v>22.69588101888365</v>
      </c>
      <c r="N10" s="8">
        <v>16.039950622170966</v>
      </c>
      <c r="O10" s="8">
        <v>14.721292737652798</v>
      </c>
      <c r="P10" s="7">
        <v>22.43653366134005</v>
      </c>
      <c r="R10" s="12">
        <v>4</v>
      </c>
      <c r="S10" s="12" t="s">
        <v>15</v>
      </c>
      <c r="T10" s="3">
        <f t="shared" si="0"/>
        <v>17.732592340387939</v>
      </c>
      <c r="U10" s="4">
        <f t="shared" si="1"/>
        <v>4.1267435851190157</v>
      </c>
    </row>
    <row r="11" spans="1:21" x14ac:dyDescent="0.35">
      <c r="B11" s="13">
        <v>5</v>
      </c>
      <c r="C11" s="13" t="s">
        <v>16</v>
      </c>
      <c r="D11" s="14">
        <v>10.1803219064331</v>
      </c>
      <c r="E11" s="14">
        <v>22.562279899276898</v>
      </c>
      <c r="F11" s="15">
        <v>12.885208978697699</v>
      </c>
      <c r="G11" s="14">
        <v>14.606920393576999</v>
      </c>
      <c r="H11" s="14">
        <v>23.022533395294701</v>
      </c>
      <c r="I11" s="15">
        <v>18.327788172762801</v>
      </c>
      <c r="J11" s="14">
        <v>15.168010576763949</v>
      </c>
      <c r="K11" s="14"/>
      <c r="L11" s="15"/>
      <c r="N11" s="16">
        <v>15.20927026146923</v>
      </c>
      <c r="O11" s="16">
        <v>18.652413987211499</v>
      </c>
      <c r="P11" s="15">
        <v>15.168010576763949</v>
      </c>
      <c r="R11" s="13">
        <v>5</v>
      </c>
      <c r="S11" s="13" t="s">
        <v>16</v>
      </c>
      <c r="T11" s="8">
        <f t="shared" si="0"/>
        <v>16.34323160848156</v>
      </c>
      <c r="U11" s="7">
        <f t="shared" si="1"/>
        <v>1.9999170067963177</v>
      </c>
    </row>
    <row r="12" spans="1:21" x14ac:dyDescent="0.35">
      <c r="B12" s="9">
        <v>6</v>
      </c>
      <c r="C12" s="9" t="s">
        <v>17</v>
      </c>
      <c r="D12" s="6">
        <v>37.209769780715497</v>
      </c>
      <c r="E12" s="6">
        <v>32.990980943559101</v>
      </c>
      <c r="F12" s="4">
        <v>51.510369511840203</v>
      </c>
      <c r="G12" s="6">
        <v>28.139295636620801</v>
      </c>
      <c r="H12" s="6">
        <v>37.5136564177838</v>
      </c>
      <c r="I12" s="4">
        <v>50.663182154518303</v>
      </c>
      <c r="J12" s="6">
        <v>28.8939507342306</v>
      </c>
      <c r="K12" s="6">
        <v>30.189526960865599</v>
      </c>
      <c r="L12" s="4">
        <v>26.757610290683399</v>
      </c>
      <c r="N12" s="3">
        <v>40.570373412038265</v>
      </c>
      <c r="O12" s="3">
        <v>38.772044736307635</v>
      </c>
      <c r="P12" s="4">
        <v>28.613695995259864</v>
      </c>
      <c r="R12" s="9">
        <v>6</v>
      </c>
      <c r="S12" s="9" t="s">
        <v>17</v>
      </c>
      <c r="T12" s="16">
        <f t="shared" si="0"/>
        <v>35.985371381201922</v>
      </c>
      <c r="U12" s="15">
        <f t="shared" si="1"/>
        <v>6.4470687140177674</v>
      </c>
    </row>
    <row r="13" spans="1:21" x14ac:dyDescent="0.35">
      <c r="B13" s="10">
        <v>7</v>
      </c>
      <c r="C13" s="10" t="s">
        <v>18</v>
      </c>
      <c r="D13">
        <v>44.070313901324504</v>
      </c>
      <c r="E13">
        <v>29.726935524444201</v>
      </c>
      <c r="F13" s="7">
        <v>26.946150515628201</v>
      </c>
      <c r="G13">
        <v>32.752703636862599</v>
      </c>
      <c r="H13">
        <v>37.5136564177838</v>
      </c>
      <c r="I13" s="7">
        <v>21.898754698498902</v>
      </c>
      <c r="J13">
        <v>26.821888352402301</v>
      </c>
      <c r="K13">
        <v>24.147519961075599</v>
      </c>
      <c r="L13" s="7">
        <v>25.072133621090501</v>
      </c>
      <c r="N13" s="8">
        <v>33.581133313798972</v>
      </c>
      <c r="O13" s="8">
        <v>30.721704917715101</v>
      </c>
      <c r="P13" s="7">
        <v>25.347180644856135</v>
      </c>
      <c r="R13" s="10">
        <v>7</v>
      </c>
      <c r="S13" s="10" t="s">
        <v>18</v>
      </c>
      <c r="T13" s="3">
        <f t="shared" si="0"/>
        <v>29.883339625456738</v>
      </c>
      <c r="U13" s="4">
        <f t="shared" si="1"/>
        <v>4.1805067170195196</v>
      </c>
    </row>
    <row r="14" spans="1:21" x14ac:dyDescent="0.35">
      <c r="B14" s="11">
        <v>8</v>
      </c>
      <c r="C14" s="11" t="s">
        <v>19</v>
      </c>
      <c r="D14" s="6">
        <v>19.283896680683</v>
      </c>
      <c r="E14" s="6">
        <v>18.230563680398799</v>
      </c>
      <c r="F14" s="4">
        <v>30.007517561216101</v>
      </c>
      <c r="G14" s="6">
        <v>21.132926146889901</v>
      </c>
      <c r="H14" s="6">
        <v>21.185955749393099</v>
      </c>
      <c r="I14" s="4">
        <v>21.872455957305601</v>
      </c>
      <c r="J14" s="6">
        <v>15.91899337525755</v>
      </c>
      <c r="K14" s="6">
        <v>15.774228312866549</v>
      </c>
      <c r="L14" s="4">
        <v>13.809087709605549</v>
      </c>
      <c r="N14" s="3">
        <v>22.507325974099302</v>
      </c>
      <c r="O14" s="3">
        <v>21.39711261786287</v>
      </c>
      <c r="P14" s="4">
        <v>15.167436465909882</v>
      </c>
      <c r="R14" s="11">
        <v>8</v>
      </c>
      <c r="S14" s="11" t="s">
        <v>19</v>
      </c>
      <c r="T14" s="8">
        <f t="shared" si="0"/>
        <v>19.690625019290685</v>
      </c>
      <c r="U14" s="7">
        <f t="shared" si="1"/>
        <v>3.9563328274006184</v>
      </c>
    </row>
    <row r="15" spans="1:21" x14ac:dyDescent="0.35">
      <c r="B15" s="12">
        <v>9</v>
      </c>
      <c r="C15" s="12" t="s">
        <v>20</v>
      </c>
      <c r="F15" s="7"/>
      <c r="I15" s="7">
        <v>2.04296258571615</v>
      </c>
      <c r="J15">
        <v>1.911704694564085</v>
      </c>
      <c r="K15">
        <v>2.3372546000469101</v>
      </c>
      <c r="L15" s="7">
        <v>2.3793136946856102</v>
      </c>
      <c r="N15" s="8"/>
      <c r="O15" s="8">
        <v>2.04296258571615</v>
      </c>
      <c r="P15" s="7">
        <v>2.2094243297655352</v>
      </c>
      <c r="R15" s="12">
        <v>9</v>
      </c>
      <c r="S15" s="12" t="s">
        <v>20</v>
      </c>
      <c r="T15" s="3">
        <f t="shared" si="0"/>
        <v>2.1261934577408423</v>
      </c>
      <c r="U15" s="4">
        <f t="shared" si="1"/>
        <v>0.11770622802545969</v>
      </c>
    </row>
    <row r="16" spans="1:21" x14ac:dyDescent="0.35">
      <c r="B16" s="13">
        <v>10</v>
      </c>
      <c r="C16" s="13" t="s">
        <v>21</v>
      </c>
      <c r="D16" s="6">
        <v>28.0288547080177</v>
      </c>
      <c r="E16" s="6">
        <v>24.385838698644601</v>
      </c>
      <c r="F16" s="4">
        <v>36.766972832694201</v>
      </c>
      <c r="G16" s="6">
        <v>27.269957707784702</v>
      </c>
      <c r="H16" s="6">
        <v>38.342356349422097</v>
      </c>
      <c r="I16" s="4">
        <v>41.051719537511801</v>
      </c>
      <c r="J16" s="6">
        <v>28.870046273509601</v>
      </c>
      <c r="K16" s="6">
        <v>24.399332000831851</v>
      </c>
      <c r="L16" s="4">
        <v>25.055945227254352</v>
      </c>
      <c r="N16" s="3">
        <v>29.727222079785502</v>
      </c>
      <c r="O16" s="3">
        <v>35.554677864906203</v>
      </c>
      <c r="P16" s="4">
        <v>26.108441167198603</v>
      </c>
      <c r="R16" s="13">
        <v>10</v>
      </c>
      <c r="S16" s="13" t="s">
        <v>21</v>
      </c>
      <c r="T16" s="8">
        <f t="shared" si="0"/>
        <v>30.463447037296771</v>
      </c>
      <c r="U16" s="7">
        <f t="shared" si="1"/>
        <v>4.7659592243667239</v>
      </c>
    </row>
    <row r="17" spans="2:21" x14ac:dyDescent="0.35">
      <c r="B17" s="9">
        <v>11</v>
      </c>
      <c r="C17" s="9" t="s">
        <v>22</v>
      </c>
      <c r="D17">
        <v>61.968883155888797</v>
      </c>
      <c r="E17">
        <v>45.364084268051798</v>
      </c>
      <c r="F17" s="7">
        <v>26.271855308783099</v>
      </c>
      <c r="G17">
        <v>63.128009150136101</v>
      </c>
      <c r="H17">
        <v>66.5862001039619</v>
      </c>
      <c r="I17" s="7">
        <v>28.608498201911701</v>
      </c>
      <c r="J17">
        <v>33.061046043754502</v>
      </c>
      <c r="K17">
        <v>25.9849254095177</v>
      </c>
      <c r="L17" s="7">
        <v>27.503799723926349</v>
      </c>
      <c r="N17" s="8">
        <v>44.534940910907899</v>
      </c>
      <c r="O17" s="8">
        <v>52.774235818669901</v>
      </c>
      <c r="P17" s="7">
        <v>28.84992372573285</v>
      </c>
      <c r="R17" s="9">
        <v>11</v>
      </c>
      <c r="S17" s="9" t="s">
        <v>22</v>
      </c>
      <c r="T17" s="3">
        <f t="shared" si="0"/>
        <v>42.053033485103548</v>
      </c>
      <c r="U17" s="4">
        <f t="shared" si="1"/>
        <v>12.153726820722959</v>
      </c>
    </row>
    <row r="18" spans="2:21" x14ac:dyDescent="0.35">
      <c r="B18" s="10">
        <v>12</v>
      </c>
      <c r="C18" s="10" t="s">
        <v>23</v>
      </c>
      <c r="D18" s="6">
        <v>6.1319024944365799</v>
      </c>
      <c r="E18" s="6"/>
      <c r="F18" s="4">
        <v>5.5162353767079599</v>
      </c>
      <c r="G18" s="6">
        <v>2.9783398399221799</v>
      </c>
      <c r="H18" s="6"/>
      <c r="I18" s="4">
        <v>4.0453462829397502</v>
      </c>
      <c r="J18" s="6">
        <v>3.5688882252116301</v>
      </c>
      <c r="K18" s="6">
        <v>0.92586620483178494</v>
      </c>
      <c r="L18" s="4">
        <v>0.47403615430116852</v>
      </c>
      <c r="N18" s="3">
        <v>5.8240689355722699</v>
      </c>
      <c r="O18" s="3">
        <v>3.511843061430965</v>
      </c>
      <c r="P18" s="4">
        <v>1.656263528114861</v>
      </c>
      <c r="R18" s="10">
        <v>12</v>
      </c>
      <c r="S18" s="10" t="s">
        <v>23</v>
      </c>
      <c r="T18" s="8">
        <f t="shared" si="0"/>
        <v>3.6640585083726989</v>
      </c>
      <c r="U18" s="7">
        <f t="shared" si="1"/>
        <v>2.0880679192314502</v>
      </c>
    </row>
    <row r="19" spans="2:21" x14ac:dyDescent="0.35">
      <c r="B19" s="11">
        <v>13</v>
      </c>
      <c r="C19" s="11" t="s">
        <v>24</v>
      </c>
      <c r="E19">
        <v>9.1401297990571795</v>
      </c>
      <c r="F19" s="7">
        <v>5.5162353767079599</v>
      </c>
      <c r="H19">
        <v>3.68473170628085</v>
      </c>
      <c r="I19" s="7">
        <v>2.3192469131392799</v>
      </c>
      <c r="J19">
        <v>2.473648947687515</v>
      </c>
      <c r="K19">
        <v>3.3066694856384351</v>
      </c>
      <c r="L19" s="7">
        <v>2.5154473099273802</v>
      </c>
      <c r="N19" s="8">
        <v>7.3281825878825693</v>
      </c>
      <c r="O19" s="8">
        <v>3.0019893097100647</v>
      </c>
      <c r="P19" s="7">
        <v>2.7652552477511101</v>
      </c>
      <c r="R19" s="11">
        <v>13</v>
      </c>
      <c r="S19" s="11" t="s">
        <v>24</v>
      </c>
      <c r="T19" s="3">
        <f t="shared" si="0"/>
        <v>4.365142381781248</v>
      </c>
      <c r="U19" s="4">
        <f t="shared" si="1"/>
        <v>2.5687966445891761</v>
      </c>
    </row>
    <row r="20" spans="2:21" x14ac:dyDescent="0.35">
      <c r="B20" s="12">
        <v>14</v>
      </c>
      <c r="C20" s="12" t="s">
        <v>25</v>
      </c>
      <c r="D20" s="6">
        <v>14.521320445652901</v>
      </c>
      <c r="E20" s="6">
        <v>19.004476750238101</v>
      </c>
      <c r="F20" s="4">
        <v>40.8497680835602</v>
      </c>
      <c r="G20" s="6">
        <v>25.890051527880701</v>
      </c>
      <c r="H20" s="6">
        <v>32.967195411607598</v>
      </c>
      <c r="I20" s="4">
        <v>30.7096671263883</v>
      </c>
      <c r="J20" s="6">
        <v>23.34953691707355</v>
      </c>
      <c r="K20" s="6">
        <v>18.05705267185305</v>
      </c>
      <c r="L20" s="4">
        <v>21.398695164336701</v>
      </c>
      <c r="N20" s="3">
        <v>24.791855093150399</v>
      </c>
      <c r="O20" s="3">
        <v>29.855638021958868</v>
      </c>
      <c r="P20" s="4">
        <v>20.935094917754434</v>
      </c>
      <c r="R20" s="12">
        <v>14</v>
      </c>
      <c r="S20" s="12" t="s">
        <v>25</v>
      </c>
      <c r="T20" s="8">
        <f t="shared" si="0"/>
        <v>25.194196010954567</v>
      </c>
      <c r="U20" s="7">
        <f t="shared" si="1"/>
        <v>4.4738608582629293</v>
      </c>
    </row>
    <row r="21" spans="2:21" x14ac:dyDescent="0.35">
      <c r="B21" s="13">
        <v>15</v>
      </c>
      <c r="C21" s="13" t="s">
        <v>26</v>
      </c>
      <c r="D21">
        <v>40.0129085554453</v>
      </c>
      <c r="E21">
        <v>28.2188043877259</v>
      </c>
      <c r="F21" s="7">
        <v>31.800077087669401</v>
      </c>
      <c r="G21">
        <v>45.379083914960397</v>
      </c>
      <c r="H21">
        <v>35.1175313546835</v>
      </c>
      <c r="I21" s="7">
        <v>34.647724650210797</v>
      </c>
      <c r="J21">
        <v>18.668634581261049</v>
      </c>
      <c r="K21">
        <v>16.530520885177399</v>
      </c>
      <c r="L21" s="7">
        <v>17.198636271102249</v>
      </c>
      <c r="N21" s="8">
        <v>33.343930010280197</v>
      </c>
      <c r="O21" s="8">
        <v>38.381446639951569</v>
      </c>
      <c r="P21" s="7">
        <v>17.465930579180235</v>
      </c>
      <c r="R21" s="13">
        <v>15</v>
      </c>
      <c r="S21" s="13" t="s">
        <v>26</v>
      </c>
      <c r="T21" s="3">
        <f t="shared" si="0"/>
        <v>29.730435743137335</v>
      </c>
      <c r="U21" s="4">
        <f t="shared" si="1"/>
        <v>10.915938284733095</v>
      </c>
    </row>
    <row r="22" spans="2:21" x14ac:dyDescent="0.35">
      <c r="B22" s="9">
        <v>16</v>
      </c>
      <c r="C22" s="9" t="s">
        <v>27</v>
      </c>
      <c r="D22" s="6">
        <v>63.208126234174401</v>
      </c>
      <c r="E22" s="6">
        <v>35.966481907468697</v>
      </c>
      <c r="F22" s="4">
        <v>39.983972094460299</v>
      </c>
      <c r="G22" s="6">
        <v>30.588478369636999</v>
      </c>
      <c r="H22" s="6">
        <v>32.035252188497402</v>
      </c>
      <c r="I22" s="4">
        <v>52.352087888535202</v>
      </c>
      <c r="J22" s="6">
        <v>41.498423885722197</v>
      </c>
      <c r="K22" s="6"/>
      <c r="L22" s="4">
        <v>44.411472337597601</v>
      </c>
      <c r="N22" s="3">
        <v>46.386193412034459</v>
      </c>
      <c r="O22" s="3">
        <v>38.325272815556531</v>
      </c>
      <c r="P22" s="4">
        <v>42.954948111659903</v>
      </c>
      <c r="R22" s="9">
        <v>16</v>
      </c>
      <c r="S22" s="9" t="s">
        <v>27</v>
      </c>
      <c r="T22" s="8">
        <f t="shared" si="0"/>
        <v>42.555471446416966</v>
      </c>
      <c r="U22" s="7">
        <f t="shared" si="1"/>
        <v>4.0452807591359754</v>
      </c>
    </row>
    <row r="23" spans="2:21" x14ac:dyDescent="0.35">
      <c r="B23" s="10">
        <v>17</v>
      </c>
      <c r="C23" s="10" t="s">
        <v>28</v>
      </c>
      <c r="D23">
        <v>49.602197309026501</v>
      </c>
      <c r="E23">
        <v>43.816057355487999</v>
      </c>
      <c r="F23" s="7">
        <v>25.040266082218999</v>
      </c>
      <c r="G23">
        <v>13.730161907095299</v>
      </c>
      <c r="H23">
        <v>26.368716906299301</v>
      </c>
      <c r="I23" s="7">
        <v>15.6995300883334</v>
      </c>
      <c r="J23">
        <v>51.784813175156501</v>
      </c>
      <c r="L23" s="7"/>
      <c r="N23" s="8">
        <v>39.486173582244504</v>
      </c>
      <c r="O23" s="8">
        <v>18.599469633909333</v>
      </c>
      <c r="P23" s="7">
        <v>51.784813175156501</v>
      </c>
      <c r="R23" s="10">
        <v>17</v>
      </c>
      <c r="S23" s="10" t="s">
        <v>28</v>
      </c>
      <c r="T23" s="3">
        <f t="shared" si="0"/>
        <v>36.623485463770116</v>
      </c>
      <c r="U23" s="4">
        <f t="shared" si="1"/>
        <v>16.776858881667607</v>
      </c>
    </row>
    <row r="24" spans="2:21" x14ac:dyDescent="0.35">
      <c r="B24" s="11">
        <v>18</v>
      </c>
      <c r="C24" s="11" t="s">
        <v>29</v>
      </c>
      <c r="D24" s="6">
        <v>8.6728664072618393</v>
      </c>
      <c r="E24" s="6">
        <v>0.98200329466692404</v>
      </c>
      <c r="F24" s="4">
        <v>7.8938945374509704</v>
      </c>
      <c r="G24" s="6">
        <v>3.5217118412734498</v>
      </c>
      <c r="H24" s="6">
        <v>0.43478157297720499</v>
      </c>
      <c r="I24" s="4">
        <v>4.4370875872021802</v>
      </c>
      <c r="J24" s="6">
        <v>2.0296906412953901</v>
      </c>
      <c r="K24" s="6">
        <v>1.2482338253012251</v>
      </c>
      <c r="L24" s="4"/>
      <c r="N24" s="3">
        <v>5.8495880797932456</v>
      </c>
      <c r="O24" s="3">
        <v>2.7978603338176118</v>
      </c>
      <c r="P24" s="4">
        <v>1.6389622332983076</v>
      </c>
      <c r="R24" s="11">
        <v>18</v>
      </c>
      <c r="S24" s="11" t="s">
        <v>29</v>
      </c>
      <c r="T24" s="8">
        <f t="shared" si="0"/>
        <v>3.4288035489697215</v>
      </c>
      <c r="U24" s="7">
        <f t="shared" si="1"/>
        <v>2.1750654036954078</v>
      </c>
    </row>
    <row r="25" spans="2:21" x14ac:dyDescent="0.35">
      <c r="B25" s="12">
        <v>19</v>
      </c>
      <c r="C25" s="12" t="s">
        <v>30</v>
      </c>
      <c r="D25">
        <v>20.357106176458</v>
      </c>
      <c r="E25">
        <v>40.619350489555003</v>
      </c>
      <c r="F25" s="7">
        <v>10.1803219064331</v>
      </c>
      <c r="G25">
        <v>22.396991572864302</v>
      </c>
      <c r="H25">
        <v>29.075843918791001</v>
      </c>
      <c r="I25" s="7">
        <v>22.370835995281301</v>
      </c>
      <c r="J25">
        <v>17.855486502428651</v>
      </c>
      <c r="K25">
        <v>44.510228248417249</v>
      </c>
      <c r="L25" s="7">
        <v>18.760596980111199</v>
      </c>
      <c r="N25" s="8">
        <v>23.71892619081537</v>
      </c>
      <c r="O25" s="8">
        <v>24.614557162312199</v>
      </c>
      <c r="P25" s="7">
        <v>27.042103910319032</v>
      </c>
      <c r="R25" s="12">
        <v>19</v>
      </c>
      <c r="S25" s="12" t="s">
        <v>30</v>
      </c>
      <c r="T25" s="3">
        <f t="shared" si="0"/>
        <v>25.125195754482203</v>
      </c>
      <c r="U25" s="4">
        <f t="shared" si="1"/>
        <v>1.7194305358784954</v>
      </c>
    </row>
    <row r="26" spans="2:21" x14ac:dyDescent="0.35">
      <c r="B26" s="13">
        <v>20</v>
      </c>
      <c r="C26" s="13" t="s">
        <v>31</v>
      </c>
      <c r="D26" s="6">
        <v>5.6598126765181904</v>
      </c>
      <c r="E26" s="6"/>
      <c r="F26" s="4">
        <v>3.8100899278734901</v>
      </c>
      <c r="G26" s="6">
        <v>6.0743529200224398</v>
      </c>
      <c r="H26" s="6">
        <v>6.2888281012455698</v>
      </c>
      <c r="I26" s="4">
        <v>7.74510046259413</v>
      </c>
      <c r="J26" s="6">
        <v>1.1270515091776849</v>
      </c>
      <c r="K26" s="6"/>
      <c r="L26" s="4">
        <v>0.52331840900892501</v>
      </c>
      <c r="N26" s="3">
        <v>4.7349513021958405</v>
      </c>
      <c r="O26" s="3">
        <v>6.7027604946207129</v>
      </c>
      <c r="P26" s="4">
        <v>0.82518495909330492</v>
      </c>
      <c r="R26" s="13">
        <v>20</v>
      </c>
      <c r="S26" s="13" t="s">
        <v>31</v>
      </c>
      <c r="T26" s="8">
        <f t="shared" si="0"/>
        <v>4.0876322519699526</v>
      </c>
      <c r="U26" s="7">
        <f t="shared" si="1"/>
        <v>2.9917787365623445</v>
      </c>
    </row>
    <row r="27" spans="2:21" x14ac:dyDescent="0.35">
      <c r="B27" s="9">
        <v>21</v>
      </c>
      <c r="C27" s="9" t="s">
        <v>32</v>
      </c>
      <c r="D27">
        <v>16.7290156871764</v>
      </c>
      <c r="E27">
        <v>19.666419974499899</v>
      </c>
      <c r="F27" s="7">
        <v>16.620467862051999</v>
      </c>
      <c r="G27">
        <v>21.925045784108899</v>
      </c>
      <c r="H27">
        <v>28.238231695606601</v>
      </c>
      <c r="I27" s="7">
        <v>23.592346124986701</v>
      </c>
      <c r="J27">
        <v>22.540333240328248</v>
      </c>
      <c r="K27">
        <v>23.382166123655999</v>
      </c>
      <c r="L27" s="7">
        <v>22.22887993879365</v>
      </c>
      <c r="N27" s="8">
        <v>17.671967841242765</v>
      </c>
      <c r="O27" s="8">
        <v>24.585207868234068</v>
      </c>
      <c r="P27" s="7">
        <v>22.717126434259299</v>
      </c>
      <c r="R27" s="9">
        <v>21</v>
      </c>
      <c r="S27" s="9" t="s">
        <v>32</v>
      </c>
      <c r="T27" s="3">
        <f t="shared" si="0"/>
        <v>21.658100714578712</v>
      </c>
      <c r="U27" s="4">
        <f t="shared" si="1"/>
        <v>3.5762233604610345</v>
      </c>
    </row>
    <row r="28" spans="2:21" x14ac:dyDescent="0.35">
      <c r="B28" s="10">
        <v>22</v>
      </c>
      <c r="C28" s="10" t="s">
        <v>33</v>
      </c>
      <c r="D28" s="6">
        <v>32.656211962623097</v>
      </c>
      <c r="E28" s="6">
        <v>21.957349620124599</v>
      </c>
      <c r="F28" s="4">
        <v>55.194184449348199</v>
      </c>
      <c r="G28" s="6">
        <v>24.004665151702799</v>
      </c>
      <c r="H28" s="6">
        <v>40.712635930031503</v>
      </c>
      <c r="I28" s="4">
        <v>53.795355203579</v>
      </c>
      <c r="J28" s="6">
        <v>26.821888352402301</v>
      </c>
      <c r="K28" s="6">
        <v>30.046764002864549</v>
      </c>
      <c r="L28" s="4">
        <v>30.276734193700499</v>
      </c>
      <c r="N28" s="3">
        <v>36.602582010698633</v>
      </c>
      <c r="O28" s="3">
        <v>39.504218761771106</v>
      </c>
      <c r="P28" s="4">
        <v>29.048462182989113</v>
      </c>
      <c r="R28" s="10">
        <v>22</v>
      </c>
      <c r="S28" s="10" t="s">
        <v>33</v>
      </c>
      <c r="T28" s="8">
        <f t="shared" si="0"/>
        <v>35.051754318486282</v>
      </c>
      <c r="U28" s="7">
        <f t="shared" si="1"/>
        <v>5.3976394198654605</v>
      </c>
    </row>
    <row r="29" spans="2:21" x14ac:dyDescent="0.35">
      <c r="B29" s="11">
        <v>23</v>
      </c>
      <c r="C29" s="11" t="s">
        <v>34</v>
      </c>
      <c r="D29">
        <v>16.074968601538298</v>
      </c>
      <c r="E29">
        <v>5.1774083460166498</v>
      </c>
      <c r="F29" s="7">
        <v>17.161426510350399</v>
      </c>
      <c r="G29">
        <v>16.9420790638626</v>
      </c>
      <c r="H29">
        <v>29.296582920506999</v>
      </c>
      <c r="I29" s="7">
        <v>16.577333459545098</v>
      </c>
      <c r="J29">
        <v>3.508571139871735</v>
      </c>
      <c r="K29">
        <v>5.2187460831833503</v>
      </c>
      <c r="L29" s="7">
        <v>3.79907981221193</v>
      </c>
      <c r="N29" s="8">
        <v>12.804601152635115</v>
      </c>
      <c r="O29" s="8">
        <v>20.938665147971566</v>
      </c>
      <c r="P29" s="7">
        <v>4.1754656784223387</v>
      </c>
      <c r="R29" s="11">
        <v>23</v>
      </c>
      <c r="S29" s="11" t="s">
        <v>34</v>
      </c>
      <c r="T29" s="3">
        <f t="shared" si="0"/>
        <v>12.639577326343007</v>
      </c>
      <c r="U29" s="4">
        <f t="shared" si="1"/>
        <v>8.3828180680131013</v>
      </c>
    </row>
    <row r="30" spans="2:21" x14ac:dyDescent="0.35">
      <c r="B30" s="12">
        <v>24</v>
      </c>
      <c r="C30" s="12" t="s">
        <v>35</v>
      </c>
      <c r="D30" s="6"/>
      <c r="E30" s="6">
        <v>9.0133126596542397</v>
      </c>
      <c r="F30" s="4">
        <v>0.49858833901223898</v>
      </c>
      <c r="G30" s="6">
        <v>4.0849235446038401</v>
      </c>
      <c r="H30" s="6">
        <v>4.2031028633005896</v>
      </c>
      <c r="I30" s="4">
        <v>1.1999991516485899</v>
      </c>
      <c r="J30" s="6">
        <v>5.6883215095120496</v>
      </c>
      <c r="K30" s="6">
        <v>2.4841058191967602</v>
      </c>
      <c r="L30" s="4">
        <v>1.8037415714333449</v>
      </c>
      <c r="N30" s="3">
        <v>4.7559504993332391</v>
      </c>
      <c r="O30" s="3">
        <v>3.162675186517673</v>
      </c>
      <c r="P30" s="4">
        <v>3.3253896333807185</v>
      </c>
      <c r="R30" s="12">
        <v>24</v>
      </c>
      <c r="S30" s="12" t="s">
        <v>35</v>
      </c>
      <c r="T30" s="8">
        <f t="shared" si="0"/>
        <v>3.7480051064105435</v>
      </c>
      <c r="U30" s="7">
        <f t="shared" si="1"/>
        <v>0.87668947418116783</v>
      </c>
    </row>
    <row r="31" spans="2:21" x14ac:dyDescent="0.35">
      <c r="B31" s="13">
        <v>25</v>
      </c>
      <c r="C31" s="13" t="s">
        <v>36</v>
      </c>
      <c r="D31">
        <v>13.481457988487</v>
      </c>
      <c r="E31">
        <v>15.714328897083799</v>
      </c>
      <c r="F31" s="7">
        <v>14.0989161593365</v>
      </c>
      <c r="G31">
        <v>15.031663755022</v>
      </c>
      <c r="H31">
        <v>23.986141581460199</v>
      </c>
      <c r="I31" s="7">
        <v>20.179964974244999</v>
      </c>
      <c r="J31">
        <v>7.9241340242494998</v>
      </c>
      <c r="L31" s="7"/>
      <c r="N31" s="8">
        <v>14.431567681635764</v>
      </c>
      <c r="O31" s="8">
        <v>19.732590103575731</v>
      </c>
      <c r="P31" s="7">
        <v>7.9241340242494998</v>
      </c>
      <c r="R31" s="13">
        <v>25</v>
      </c>
      <c r="S31" s="13" t="s">
        <v>36</v>
      </c>
      <c r="T31" s="3">
        <f t="shared" si="0"/>
        <v>14.029430603153664</v>
      </c>
      <c r="U31" s="4">
        <f t="shared" si="1"/>
        <v>5.9144902076816184</v>
      </c>
    </row>
    <row r="32" spans="2:21" x14ac:dyDescent="0.35">
      <c r="B32" s="9">
        <v>26</v>
      </c>
      <c r="C32" s="9" t="s">
        <v>37</v>
      </c>
      <c r="D32" s="6">
        <v>27.756714847618099</v>
      </c>
      <c r="E32" s="6">
        <v>21.482102770000399</v>
      </c>
      <c r="F32" s="4">
        <v>42.539424209042302</v>
      </c>
      <c r="G32" s="6">
        <v>25.0379331737252</v>
      </c>
      <c r="H32" s="6">
        <v>25.703970429195302</v>
      </c>
      <c r="I32" s="4">
        <v>47.011324204687298</v>
      </c>
      <c r="J32" s="6">
        <v>31.21840113761035</v>
      </c>
      <c r="K32" s="6">
        <v>30.21331351221</v>
      </c>
      <c r="L32" s="4">
        <v>27.936040890083351</v>
      </c>
      <c r="N32" s="3">
        <v>30.592747275553602</v>
      </c>
      <c r="O32" s="3">
        <v>32.584409269202602</v>
      </c>
      <c r="P32" s="4">
        <v>29.789251846634567</v>
      </c>
      <c r="R32" s="9">
        <v>26</v>
      </c>
      <c r="S32" s="9" t="s">
        <v>37</v>
      </c>
      <c r="T32" s="8">
        <f t="shared" si="0"/>
        <v>30.988802797130258</v>
      </c>
      <c r="U32" s="7">
        <f t="shared" si="1"/>
        <v>1.4390522007080953</v>
      </c>
    </row>
    <row r="33" spans="2:21" x14ac:dyDescent="0.35">
      <c r="B33" s="10">
        <v>27</v>
      </c>
      <c r="C33" s="10" t="s">
        <v>38</v>
      </c>
      <c r="D33">
        <v>2.1366966246122501</v>
      </c>
      <c r="E33">
        <v>8.4322435067692396</v>
      </c>
      <c r="F33" s="7">
        <v>3.36354096475565</v>
      </c>
      <c r="G33">
        <v>1.0913370681902199</v>
      </c>
      <c r="H33">
        <v>3.08347003510133</v>
      </c>
      <c r="I33" s="7">
        <v>0.549397334835525</v>
      </c>
      <c r="J33">
        <v>0.45188462893991549</v>
      </c>
      <c r="K33">
        <v>4.1174260231609701</v>
      </c>
      <c r="L33" s="7">
        <v>3.6300068207412348</v>
      </c>
      <c r="N33" s="8">
        <v>4.6441603653790464</v>
      </c>
      <c r="O33" s="8">
        <v>1.5747348127090248</v>
      </c>
      <c r="P33" s="7">
        <v>2.7331058242807074</v>
      </c>
      <c r="R33" s="10">
        <v>27</v>
      </c>
      <c r="S33" s="10" t="s">
        <v>38</v>
      </c>
      <c r="T33" s="3">
        <f t="shared" si="0"/>
        <v>2.9840003341229262</v>
      </c>
      <c r="U33" s="4">
        <f t="shared" si="1"/>
        <v>1.5500175312388058</v>
      </c>
    </row>
    <row r="34" spans="2:21" x14ac:dyDescent="0.35">
      <c r="B34" s="11">
        <v>28</v>
      </c>
      <c r="C34" s="11" t="s">
        <v>39</v>
      </c>
      <c r="D34" s="6">
        <v>34.403592711676502</v>
      </c>
      <c r="E34" s="6">
        <v>24.643160628068902</v>
      </c>
      <c r="F34" s="4">
        <v>23.308796816611199</v>
      </c>
      <c r="G34" s="6">
        <v>49.804702505024899</v>
      </c>
      <c r="H34" s="6"/>
      <c r="I34" s="4">
        <v>42.076992474631297</v>
      </c>
      <c r="J34" s="6">
        <v>20.449064661007348</v>
      </c>
      <c r="K34" s="6">
        <v>26.556630924504251</v>
      </c>
      <c r="L34" s="4">
        <v>25.371411170516051</v>
      </c>
      <c r="N34" s="3">
        <v>27.451850052118868</v>
      </c>
      <c r="O34" s="3">
        <v>45.940847489828101</v>
      </c>
      <c r="P34" s="4">
        <v>24.125702252009219</v>
      </c>
      <c r="R34" s="11">
        <v>28</v>
      </c>
      <c r="S34" s="11" t="s">
        <v>39</v>
      </c>
      <c r="T34" s="8">
        <f t="shared" si="0"/>
        <v>32.506133264652064</v>
      </c>
      <c r="U34" s="7">
        <f t="shared" si="1"/>
        <v>11.75306234694404</v>
      </c>
    </row>
    <row r="35" spans="2:21" x14ac:dyDescent="0.35">
      <c r="B35" s="12">
        <v>29</v>
      </c>
      <c r="C35" s="12" t="s">
        <v>40</v>
      </c>
      <c r="D35">
        <v>4.4086235561109701</v>
      </c>
      <c r="E35">
        <v>3.0262304562843001</v>
      </c>
      <c r="F35" s="7">
        <v>2.0900139047315198</v>
      </c>
      <c r="G35">
        <v>6.7338956127034297</v>
      </c>
      <c r="H35">
        <v>3.9941174131659301</v>
      </c>
      <c r="I35" s="7">
        <v>7.0638670927920497</v>
      </c>
      <c r="J35">
        <v>1.98687684857406</v>
      </c>
      <c r="L35" s="7">
        <v>2.1256607821880849</v>
      </c>
      <c r="N35" s="8">
        <v>3.1749559723755971</v>
      </c>
      <c r="O35" s="8">
        <v>5.9306267062204698</v>
      </c>
      <c r="P35" s="7">
        <v>2.0562688153810722</v>
      </c>
      <c r="R35" s="12">
        <v>29</v>
      </c>
      <c r="S35" s="12" t="s">
        <v>40</v>
      </c>
      <c r="T35" s="3">
        <f t="shared" si="0"/>
        <v>3.7206171646590462</v>
      </c>
      <c r="U35" s="4">
        <f t="shared" si="1"/>
        <v>1.9939839189799209</v>
      </c>
    </row>
    <row r="36" spans="2:21" x14ac:dyDescent="0.35">
      <c r="B36" s="13">
        <v>30</v>
      </c>
      <c r="C36" s="13" t="s">
        <v>41</v>
      </c>
      <c r="D36" s="6">
        <v>11.3076016793988</v>
      </c>
      <c r="E36" s="6">
        <v>33.602938082145101</v>
      </c>
      <c r="F36" s="4">
        <v>31.724094619136899</v>
      </c>
      <c r="G36" s="6">
        <v>18.835317518508699</v>
      </c>
      <c r="H36" s="6">
        <v>21.872528186244601</v>
      </c>
      <c r="I36" s="4">
        <v>18.835317518508699</v>
      </c>
      <c r="J36" s="6">
        <v>19.38304825893065</v>
      </c>
      <c r="K36" s="6"/>
      <c r="L36" s="4"/>
      <c r="N36" s="3">
        <v>25.544878126893604</v>
      </c>
      <c r="O36" s="3">
        <v>19.847721074420665</v>
      </c>
      <c r="P36" s="4">
        <v>19.38304825893065</v>
      </c>
      <c r="R36" s="13">
        <v>30</v>
      </c>
      <c r="S36" s="13" t="s">
        <v>41</v>
      </c>
      <c r="T36" s="17">
        <f t="shared" si="0"/>
        <v>21.591882486748307</v>
      </c>
      <c r="U36" s="18">
        <f t="shared" si="1"/>
        <v>3.4312696053530045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7:P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C4D1-6319-4AC0-924F-64E2C76A2F5C}">
  <dimension ref="A1:U36"/>
  <sheetViews>
    <sheetView topLeftCell="C16" workbookViewId="0">
      <selection activeCell="N3" sqref="N3:P38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44</v>
      </c>
    </row>
    <row r="2" spans="1:21" x14ac:dyDescent="0.35">
      <c r="C2" s="2" t="s">
        <v>0</v>
      </c>
      <c r="D2" s="36" t="s">
        <v>1</v>
      </c>
      <c r="E2" s="37"/>
      <c r="F2" s="38"/>
      <c r="G2" s="36" t="s">
        <v>2</v>
      </c>
      <c r="H2" s="37"/>
      <c r="I2" s="38"/>
      <c r="J2" s="36" t="s">
        <v>3</v>
      </c>
      <c r="K2" s="37"/>
      <c r="L2" s="38"/>
      <c r="N2" s="3" t="s">
        <v>4</v>
      </c>
      <c r="O2" s="3" t="s">
        <v>5</v>
      </c>
      <c r="P2" s="4" t="s">
        <v>6</v>
      </c>
      <c r="S2" s="2" t="s">
        <v>0</v>
      </c>
      <c r="T2" s="5" t="s">
        <v>45</v>
      </c>
      <c r="U2" s="5" t="s">
        <v>7</v>
      </c>
    </row>
    <row r="3" spans="1:21" x14ac:dyDescent="0.35">
      <c r="B3" s="3">
        <v>0</v>
      </c>
      <c r="C3" s="3" t="s">
        <v>8</v>
      </c>
      <c r="D3" s="6">
        <v>35518.2620830796</v>
      </c>
      <c r="E3" s="6">
        <v>27386.5014044536</v>
      </c>
      <c r="F3" s="4"/>
      <c r="G3" s="6">
        <v>31474.401232596301</v>
      </c>
      <c r="H3" s="6">
        <v>33141.562817399099</v>
      </c>
      <c r="I3" s="4"/>
      <c r="J3" s="6">
        <v>23714.535737730301</v>
      </c>
      <c r="K3" s="6">
        <v>23892.0317969838</v>
      </c>
      <c r="L3" s="4"/>
      <c r="N3" s="3">
        <f>AVERAGE(D3:F3)</f>
        <v>31452.3817437666</v>
      </c>
      <c r="O3" s="3">
        <f>AVERAGE(G3:I3)</f>
        <v>32307.982024997698</v>
      </c>
      <c r="P3" s="4">
        <f>AVERAGE(J3:L3)</f>
        <v>23803.28376735705</v>
      </c>
      <c r="R3" s="3">
        <v>0</v>
      </c>
      <c r="S3" s="3" t="s">
        <v>8</v>
      </c>
      <c r="T3" s="3">
        <f>AVERAGE(N3:P3)</f>
        <v>29187.882512040451</v>
      </c>
      <c r="U3" s="4">
        <f>STDEV(N3:P3)</f>
        <v>4682.7812986776435</v>
      </c>
    </row>
    <row r="4" spans="1:21" x14ac:dyDescent="0.35">
      <c r="B4" s="3">
        <v>0</v>
      </c>
      <c r="C4" s="3" t="s">
        <v>9</v>
      </c>
      <c r="D4">
        <v>14589.4070561672</v>
      </c>
      <c r="E4">
        <v>15376.3267616384</v>
      </c>
      <c r="F4" s="7">
        <v>28168.393504822401</v>
      </c>
      <c r="G4">
        <v>21828.3009857748</v>
      </c>
      <c r="H4">
        <v>17349.5479035028</v>
      </c>
      <c r="I4" s="7">
        <v>33744.156535935697</v>
      </c>
      <c r="J4">
        <v>23431.785424420101</v>
      </c>
      <c r="K4">
        <v>23475.8661742769</v>
      </c>
      <c r="L4" s="7">
        <v>23101.449607005899</v>
      </c>
      <c r="N4" s="8">
        <f>AVERAGE(D4:F4)</f>
        <v>19378.042440876001</v>
      </c>
      <c r="O4" s="8">
        <f t="shared" ref="O4:O35" si="0">AVERAGE(G4:I4)</f>
        <v>24307.335141737767</v>
      </c>
      <c r="P4" s="7">
        <f t="shared" ref="P4:P35" si="1">AVERAGE(J4:L4)</f>
        <v>23336.367068567633</v>
      </c>
      <c r="R4" s="3">
        <v>0</v>
      </c>
      <c r="S4" s="3" t="s">
        <v>9</v>
      </c>
      <c r="T4" s="3">
        <f t="shared" ref="T4:T36" si="2">AVERAGE(N4:P4)</f>
        <v>22340.581550393803</v>
      </c>
      <c r="U4" s="4">
        <f t="shared" ref="U4:U36" si="3">STDEV(N4:P4)</f>
        <v>2611.1631950810388</v>
      </c>
    </row>
    <row r="5" spans="1:21" x14ac:dyDescent="0.35">
      <c r="B5" s="3">
        <v>0</v>
      </c>
      <c r="C5" s="3" t="s">
        <v>10</v>
      </c>
      <c r="D5" s="6">
        <v>16738.2959127752</v>
      </c>
      <c r="E5" s="6">
        <v>21489.417235215202</v>
      </c>
      <c r="F5" s="4">
        <v>31281.3791469565</v>
      </c>
      <c r="G5" s="6">
        <v>15394.0919300595</v>
      </c>
      <c r="H5" s="6">
        <v>13591.0567385631</v>
      </c>
      <c r="I5" s="4">
        <v>31832.813641821798</v>
      </c>
      <c r="J5" s="6">
        <v>23617.159363714702</v>
      </c>
      <c r="K5" s="6">
        <v>23361.963010022198</v>
      </c>
      <c r="L5" s="4">
        <v>22905.239143287599</v>
      </c>
      <c r="N5" s="3">
        <f>AVERAGE(D5:F5)</f>
        <v>23169.697431648969</v>
      </c>
      <c r="O5" s="3">
        <f t="shared" si="0"/>
        <v>20272.654103481465</v>
      </c>
      <c r="P5" s="4">
        <f t="shared" si="1"/>
        <v>23294.787172341501</v>
      </c>
      <c r="R5" s="3">
        <v>0</v>
      </c>
      <c r="S5" s="3" t="s">
        <v>10</v>
      </c>
      <c r="T5" s="8">
        <f t="shared" si="2"/>
        <v>22245.712902490646</v>
      </c>
      <c r="U5" s="7">
        <f t="shared" si="3"/>
        <v>1709.8633363714455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22741.314205702201</v>
      </c>
      <c r="E7" s="6">
        <v>19924.473154699401</v>
      </c>
      <c r="F7" s="4">
        <v>22265.836361508002</v>
      </c>
      <c r="G7" s="6">
        <v>17663.029765292798</v>
      </c>
      <c r="H7" s="6">
        <v>20706.437842794599</v>
      </c>
      <c r="I7" s="4">
        <v>22585.689147791301</v>
      </c>
      <c r="J7" s="6">
        <v>22283.4913742682</v>
      </c>
      <c r="K7" s="6">
        <v>22165.2398598892</v>
      </c>
      <c r="L7" s="4">
        <v>22736.683500885199</v>
      </c>
      <c r="N7" s="3">
        <f t="shared" ref="N7:N35" si="4">AVERAGE(D7:F7)</f>
        <v>21643.874573969868</v>
      </c>
      <c r="O7" s="3">
        <f t="shared" si="0"/>
        <v>20318.385585292901</v>
      </c>
      <c r="P7" s="4">
        <f t="shared" si="1"/>
        <v>22395.138245014201</v>
      </c>
      <c r="R7" s="9">
        <v>1</v>
      </c>
      <c r="S7" s="9" t="s">
        <v>12</v>
      </c>
      <c r="T7" s="8">
        <f t="shared" si="2"/>
        <v>21452.46613475899</v>
      </c>
      <c r="U7" s="7">
        <f t="shared" si="3"/>
        <v>1051.5242723616664</v>
      </c>
    </row>
    <row r="8" spans="1:21" x14ac:dyDescent="0.35">
      <c r="B8" s="10">
        <v>2</v>
      </c>
      <c r="C8" s="10" t="s">
        <v>13</v>
      </c>
      <c r="D8">
        <v>18936.1797540021</v>
      </c>
      <c r="E8">
        <v>18385.748112974699</v>
      </c>
      <c r="F8" s="7">
        <v>28489.008477475902</v>
      </c>
      <c r="G8">
        <v>19052.506023749302</v>
      </c>
      <c r="H8">
        <v>18166.166968613001</v>
      </c>
      <c r="I8" s="7">
        <v>21246.858026256101</v>
      </c>
      <c r="J8">
        <v>22766.666843199098</v>
      </c>
      <c r="K8">
        <v>22917.778561729901</v>
      </c>
      <c r="L8" s="7">
        <v>22197.462577086098</v>
      </c>
      <c r="N8" s="8">
        <f t="shared" si="4"/>
        <v>21936.978781484231</v>
      </c>
      <c r="O8" s="8">
        <f t="shared" si="0"/>
        <v>19488.510339539469</v>
      </c>
      <c r="P8" s="7">
        <f t="shared" si="1"/>
        <v>22627.302660671699</v>
      </c>
      <c r="R8" s="10">
        <v>2</v>
      </c>
      <c r="S8" s="10" t="s">
        <v>13</v>
      </c>
      <c r="T8" s="3">
        <f t="shared" si="2"/>
        <v>21350.930593898465</v>
      </c>
      <c r="U8" s="4">
        <f t="shared" si="3"/>
        <v>1649.4222223036415</v>
      </c>
    </row>
    <row r="9" spans="1:21" x14ac:dyDescent="0.35">
      <c r="B9" s="11">
        <v>3</v>
      </c>
      <c r="C9" s="11" t="s">
        <v>14</v>
      </c>
      <c r="D9" s="6">
        <v>21051.3395173594</v>
      </c>
      <c r="E9" s="6">
        <v>11255.7823615941</v>
      </c>
      <c r="F9" s="4">
        <v>18605.981265585</v>
      </c>
      <c r="G9" s="6">
        <v>14572.171568021</v>
      </c>
      <c r="H9" s="6">
        <v>14287.419896777301</v>
      </c>
      <c r="I9" s="4">
        <v>11301.4257353062</v>
      </c>
      <c r="J9" s="6">
        <v>22361.3908381316</v>
      </c>
      <c r="K9" s="6">
        <v>22662.559013526999</v>
      </c>
      <c r="L9" s="4">
        <v>22279.165599930198</v>
      </c>
      <c r="N9" s="3">
        <f t="shared" si="4"/>
        <v>16971.034381512833</v>
      </c>
      <c r="O9" s="3">
        <f t="shared" si="0"/>
        <v>13387.005733368167</v>
      </c>
      <c r="P9" s="4">
        <f t="shared" si="1"/>
        <v>22434.371817196268</v>
      </c>
      <c r="R9" s="11">
        <v>3</v>
      </c>
      <c r="S9" s="11" t="s">
        <v>14</v>
      </c>
      <c r="T9" s="8">
        <f t="shared" si="2"/>
        <v>17597.470644025754</v>
      </c>
      <c r="U9" s="7">
        <f t="shared" si="3"/>
        <v>4556.0975688569479</v>
      </c>
    </row>
    <row r="10" spans="1:21" x14ac:dyDescent="0.35">
      <c r="B10" s="12">
        <v>4</v>
      </c>
      <c r="C10" s="12" t="s">
        <v>15</v>
      </c>
      <c r="D10">
        <v>12621.8751942491</v>
      </c>
      <c r="E10">
        <v>19189.702440962199</v>
      </c>
      <c r="F10" s="7">
        <v>18994.457070545999</v>
      </c>
      <c r="G10">
        <v>14285.860598208201</v>
      </c>
      <c r="H10">
        <v>18218.180372025799</v>
      </c>
      <c r="I10" s="7">
        <v>18417.154160473099</v>
      </c>
      <c r="J10">
        <v>21896.0877006601</v>
      </c>
      <c r="K10">
        <v>21557.545976635702</v>
      </c>
      <c r="L10" s="7">
        <v>22121.9026940822</v>
      </c>
      <c r="N10" s="8">
        <f t="shared" si="4"/>
        <v>16935.344901919099</v>
      </c>
      <c r="O10" s="8">
        <f t="shared" si="0"/>
        <v>16973.731710235701</v>
      </c>
      <c r="P10" s="7">
        <f t="shared" si="1"/>
        <v>21858.512123792665</v>
      </c>
      <c r="R10" s="12">
        <v>4</v>
      </c>
      <c r="S10" s="12" t="s">
        <v>15</v>
      </c>
      <c r="T10" s="3">
        <f t="shared" si="2"/>
        <v>18589.196245315823</v>
      </c>
      <c r="U10" s="4">
        <f t="shared" si="3"/>
        <v>2831.3756588818715</v>
      </c>
    </row>
    <row r="11" spans="1:21" x14ac:dyDescent="0.35">
      <c r="B11" s="13">
        <v>5</v>
      </c>
      <c r="C11" s="13" t="s">
        <v>16</v>
      </c>
      <c r="D11" s="14">
        <v>19674.479434578701</v>
      </c>
      <c r="E11" s="14">
        <v>20426.288838683398</v>
      </c>
      <c r="F11" s="15">
        <v>17988.5692329142</v>
      </c>
      <c r="G11" s="14">
        <v>17164.930585012298</v>
      </c>
      <c r="H11" s="14">
        <v>24564.1553160363</v>
      </c>
      <c r="I11" s="15">
        <v>23593.897295128801</v>
      </c>
      <c r="J11" s="14">
        <v>21665.0703071434</v>
      </c>
      <c r="K11" s="14">
        <v>12569.387698844899</v>
      </c>
      <c r="L11" s="15">
        <v>11970.0513600678</v>
      </c>
      <c r="N11" s="16">
        <f t="shared" si="4"/>
        <v>19363.112502058768</v>
      </c>
      <c r="O11" s="16">
        <f t="shared" si="0"/>
        <v>21774.327732059133</v>
      </c>
      <c r="P11" s="15">
        <f t="shared" si="1"/>
        <v>15401.503122018701</v>
      </c>
      <c r="R11" s="13">
        <v>5</v>
      </c>
      <c r="S11" s="13" t="s">
        <v>16</v>
      </c>
      <c r="T11" s="8">
        <f t="shared" si="2"/>
        <v>18846.314452045535</v>
      </c>
      <c r="U11" s="7">
        <f t="shared" si="3"/>
        <v>3217.6907163301739</v>
      </c>
    </row>
    <row r="12" spans="1:21" x14ac:dyDescent="0.35">
      <c r="B12" s="9">
        <v>6</v>
      </c>
      <c r="C12" s="9" t="s">
        <v>17</v>
      </c>
      <c r="D12" s="6">
        <v>17164.456247955801</v>
      </c>
      <c r="E12" s="6">
        <v>12843.3661369649</v>
      </c>
      <c r="F12" s="4">
        <v>23708.9010444587</v>
      </c>
      <c r="G12" s="6">
        <v>13057.483729257199</v>
      </c>
      <c r="H12" s="6">
        <v>13989.039205806001</v>
      </c>
      <c r="I12" s="4">
        <v>17078.135965395501</v>
      </c>
      <c r="J12" s="6">
        <v>22709.962431092201</v>
      </c>
      <c r="K12" s="6">
        <v>22915.083184986001</v>
      </c>
      <c r="L12" s="4">
        <v>22497.958684749101</v>
      </c>
      <c r="N12" s="3">
        <f t="shared" si="4"/>
        <v>17905.574476459802</v>
      </c>
      <c r="O12" s="3">
        <f t="shared" si="0"/>
        <v>14708.219633486233</v>
      </c>
      <c r="P12" s="4">
        <f t="shared" si="1"/>
        <v>22707.668100275769</v>
      </c>
      <c r="R12" s="9">
        <v>6</v>
      </c>
      <c r="S12" s="9" t="s">
        <v>17</v>
      </c>
      <c r="T12" s="16">
        <f t="shared" si="2"/>
        <v>18440.487403407267</v>
      </c>
      <c r="U12" s="15">
        <f t="shared" si="3"/>
        <v>4026.4615759705221</v>
      </c>
    </row>
    <row r="13" spans="1:21" x14ac:dyDescent="0.35">
      <c r="B13" s="10">
        <v>7</v>
      </c>
      <c r="C13" s="10" t="s">
        <v>18</v>
      </c>
      <c r="D13">
        <v>15499.679157737</v>
      </c>
      <c r="E13">
        <v>15215.3907569281</v>
      </c>
      <c r="F13" s="7">
        <v>24611.858074660799</v>
      </c>
      <c r="G13">
        <v>17433.5806364903</v>
      </c>
      <c r="H13">
        <v>16804.521784235501</v>
      </c>
      <c r="I13" s="7">
        <v>22769.685206925002</v>
      </c>
      <c r="J13">
        <v>23030.9166718712</v>
      </c>
      <c r="K13">
        <v>23264.572396676002</v>
      </c>
      <c r="L13" s="7">
        <v>23437.7322468495</v>
      </c>
      <c r="N13" s="8">
        <f t="shared" si="4"/>
        <v>18442.3093297753</v>
      </c>
      <c r="O13" s="8">
        <f t="shared" si="0"/>
        <v>19002.595875883602</v>
      </c>
      <c r="P13" s="7">
        <f t="shared" si="1"/>
        <v>23244.407105132235</v>
      </c>
      <c r="R13" s="10">
        <v>7</v>
      </c>
      <c r="S13" s="10" t="s">
        <v>18</v>
      </c>
      <c r="T13" s="3">
        <f t="shared" si="2"/>
        <v>20229.770770263713</v>
      </c>
      <c r="U13" s="4">
        <f t="shared" si="3"/>
        <v>2625.7388345129957</v>
      </c>
    </row>
    <row r="14" spans="1:21" x14ac:dyDescent="0.35">
      <c r="B14" s="11">
        <v>8</v>
      </c>
      <c r="C14" s="11" t="s">
        <v>19</v>
      </c>
      <c r="D14" s="6">
        <v>20669.545959895499</v>
      </c>
      <c r="E14" s="6">
        <v>24523.692783081398</v>
      </c>
      <c r="F14" s="4">
        <v>29875.499871113399</v>
      </c>
      <c r="G14" s="6">
        <v>25042.274603113699</v>
      </c>
      <c r="H14" s="6">
        <v>22316.8744083526</v>
      </c>
      <c r="I14" s="4">
        <v>26861.918421814498</v>
      </c>
      <c r="J14" s="6">
        <v>22336.384187620701</v>
      </c>
      <c r="K14" s="6">
        <v>22343.532233121299</v>
      </c>
      <c r="L14" s="4">
        <v>22567.6151160476</v>
      </c>
      <c r="N14" s="3">
        <f t="shared" si="4"/>
        <v>25022.912871363431</v>
      </c>
      <c r="O14" s="3">
        <f t="shared" si="0"/>
        <v>24740.355811093599</v>
      </c>
      <c r="P14" s="4">
        <f t="shared" si="1"/>
        <v>22415.843845596533</v>
      </c>
      <c r="R14" s="11">
        <v>8</v>
      </c>
      <c r="S14" s="11" t="s">
        <v>19</v>
      </c>
      <c r="T14" s="8">
        <f t="shared" si="2"/>
        <v>24059.704176017854</v>
      </c>
      <c r="U14" s="7">
        <f t="shared" si="3"/>
        <v>1430.6177730360944</v>
      </c>
    </row>
    <row r="15" spans="1:21" x14ac:dyDescent="0.35">
      <c r="B15" s="12">
        <v>9</v>
      </c>
      <c r="C15" s="12" t="s">
        <v>20</v>
      </c>
      <c r="D15">
        <v>106.12195227778101</v>
      </c>
      <c r="E15">
        <v>102.077245702518</v>
      </c>
      <c r="F15" s="7">
        <v>118.527748051996</v>
      </c>
      <c r="G15">
        <v>60.136184392635201</v>
      </c>
      <c r="H15">
        <v>62.985432904849901</v>
      </c>
      <c r="I15" s="7">
        <v>59.3137497495253</v>
      </c>
      <c r="J15">
        <v>1298.1195413878399</v>
      </c>
      <c r="K15">
        <v>693.75127117215504</v>
      </c>
      <c r="L15" s="7">
        <v>463.892601923607</v>
      </c>
      <c r="N15" s="8">
        <f t="shared" si="4"/>
        <v>108.908982010765</v>
      </c>
      <c r="O15" s="8">
        <f t="shared" si="0"/>
        <v>60.811789015670136</v>
      </c>
      <c r="P15" s="7">
        <f t="shared" si="1"/>
        <v>818.58780482786733</v>
      </c>
      <c r="R15" s="12">
        <v>9</v>
      </c>
      <c r="S15" s="12" t="s">
        <v>20</v>
      </c>
      <c r="T15" s="3">
        <f t="shared" si="2"/>
        <v>329.43619195143418</v>
      </c>
      <c r="U15" s="4">
        <f t="shared" si="3"/>
        <v>424.29978821372725</v>
      </c>
    </row>
    <row r="16" spans="1:21" x14ac:dyDescent="0.35">
      <c r="B16" s="13">
        <v>10</v>
      </c>
      <c r="C16" s="13" t="s">
        <v>21</v>
      </c>
      <c r="D16" s="6">
        <v>15800.8715974352</v>
      </c>
      <c r="E16" s="6">
        <v>15503.374377323</v>
      </c>
      <c r="F16" s="4">
        <v>18854.2180905762</v>
      </c>
      <c r="G16" s="6">
        <v>13395.391241814001</v>
      </c>
      <c r="H16" s="6">
        <v>16028.3410765918</v>
      </c>
      <c r="I16" s="4">
        <v>15932.221627429801</v>
      </c>
      <c r="J16" s="6">
        <v>22667.2091034564</v>
      </c>
      <c r="K16" s="6">
        <v>22735.677119585402</v>
      </c>
      <c r="L16" s="4">
        <v>22564.792745401101</v>
      </c>
      <c r="N16" s="3">
        <f t="shared" si="4"/>
        <v>16719.488021778132</v>
      </c>
      <c r="O16" s="3">
        <f t="shared" si="0"/>
        <v>15118.651315278534</v>
      </c>
      <c r="P16" s="4">
        <f t="shared" si="1"/>
        <v>22655.892989480966</v>
      </c>
      <c r="R16" s="13">
        <v>10</v>
      </c>
      <c r="S16" s="13" t="s">
        <v>21</v>
      </c>
      <c r="T16" s="8">
        <f t="shared" si="2"/>
        <v>18164.677442179211</v>
      </c>
      <c r="U16" s="7">
        <f t="shared" si="3"/>
        <v>3971.0115033153452</v>
      </c>
    </row>
    <row r="17" spans="2:21" x14ac:dyDescent="0.35">
      <c r="B17" s="9">
        <v>11</v>
      </c>
      <c r="C17" s="9" t="s">
        <v>22</v>
      </c>
      <c r="D17">
        <v>23211.454712041999</v>
      </c>
      <c r="E17">
        <v>20116.228135781101</v>
      </c>
      <c r="F17" s="7">
        <v>21447.489150353002</v>
      </c>
      <c r="G17">
        <v>21648.871706884998</v>
      </c>
      <c r="H17">
        <v>26096.829775004298</v>
      </c>
      <c r="I17" s="7">
        <v>26683.668557939101</v>
      </c>
      <c r="J17">
        <v>21738.863464827002</v>
      </c>
      <c r="K17">
        <v>21670.690611110302</v>
      </c>
      <c r="L17" s="7">
        <v>21842.888643411399</v>
      </c>
      <c r="N17" s="8">
        <f t="shared" si="4"/>
        <v>21591.723999392034</v>
      </c>
      <c r="O17" s="8">
        <f t="shared" si="0"/>
        <v>24809.790013276132</v>
      </c>
      <c r="P17" s="7">
        <f t="shared" si="1"/>
        <v>21750.814239782903</v>
      </c>
      <c r="R17" s="9">
        <v>11</v>
      </c>
      <c r="S17" s="9" t="s">
        <v>22</v>
      </c>
      <c r="T17" s="3">
        <f t="shared" si="2"/>
        <v>22717.442750817023</v>
      </c>
      <c r="U17" s="4">
        <f t="shared" si="3"/>
        <v>1813.7709960706177</v>
      </c>
    </row>
    <row r="18" spans="2:21" x14ac:dyDescent="0.35">
      <c r="B18" s="10">
        <v>12</v>
      </c>
      <c r="C18" s="10" t="s">
        <v>23</v>
      </c>
      <c r="D18" s="6">
        <v>49.223761860251898</v>
      </c>
      <c r="E18" s="6">
        <v>51.069310162767799</v>
      </c>
      <c r="F18" s="4">
        <v>60.177450260406602</v>
      </c>
      <c r="G18" s="6">
        <v>28.795874371978702</v>
      </c>
      <c r="H18" s="6">
        <v>42.264283977428398</v>
      </c>
      <c r="I18" s="4">
        <v>31.513763335974801</v>
      </c>
      <c r="J18" s="6">
        <v>445.08663854888499</v>
      </c>
      <c r="K18" s="6">
        <v>966.32239147340397</v>
      </c>
      <c r="L18" s="4">
        <v>968.24454157337505</v>
      </c>
      <c r="N18" s="3">
        <f t="shared" si="4"/>
        <v>53.490174094475435</v>
      </c>
      <c r="O18" s="3">
        <f t="shared" si="0"/>
        <v>34.191307228460637</v>
      </c>
      <c r="P18" s="4">
        <f t="shared" si="1"/>
        <v>793.21785719855473</v>
      </c>
      <c r="R18" s="10">
        <v>12</v>
      </c>
      <c r="S18" s="10" t="s">
        <v>23</v>
      </c>
      <c r="T18" s="8">
        <f t="shared" si="2"/>
        <v>293.63311284049695</v>
      </c>
      <c r="U18" s="7">
        <f t="shared" si="3"/>
        <v>432.76067192162634</v>
      </c>
    </row>
    <row r="19" spans="2:21" x14ac:dyDescent="0.35">
      <c r="B19" s="11">
        <v>13</v>
      </c>
      <c r="C19" s="11" t="s">
        <v>24</v>
      </c>
      <c r="D19">
        <v>76.990034922197196</v>
      </c>
      <c r="E19">
        <v>73.246635284260805</v>
      </c>
      <c r="F19" s="7">
        <v>86.629656680823999</v>
      </c>
      <c r="G19">
        <v>61.037316153587398</v>
      </c>
      <c r="H19">
        <v>47.421297012645603</v>
      </c>
      <c r="I19" s="7">
        <v>49.635528977079296</v>
      </c>
      <c r="J19">
        <v>1757.8152095570899</v>
      </c>
      <c r="K19">
        <v>884.62613743584802</v>
      </c>
      <c r="L19" s="7">
        <v>460.19591968338602</v>
      </c>
      <c r="N19" s="8">
        <f t="shared" si="4"/>
        <v>78.955442295760676</v>
      </c>
      <c r="O19" s="8">
        <f t="shared" si="0"/>
        <v>52.698047381104097</v>
      </c>
      <c r="P19" s="7">
        <f t="shared" si="1"/>
        <v>1034.2124222254413</v>
      </c>
      <c r="R19" s="11">
        <v>13</v>
      </c>
      <c r="S19" s="11" t="s">
        <v>24</v>
      </c>
      <c r="T19" s="3">
        <f t="shared" si="2"/>
        <v>388.62197063410207</v>
      </c>
      <c r="U19" s="4">
        <f t="shared" si="3"/>
        <v>559.25185389621925</v>
      </c>
    </row>
    <row r="20" spans="2:21" x14ac:dyDescent="0.35">
      <c r="B20" s="12">
        <v>14</v>
      </c>
      <c r="C20" s="12" t="s">
        <v>25</v>
      </c>
      <c r="D20" s="6">
        <v>13116.525349371899</v>
      </c>
      <c r="E20" s="6">
        <v>12674.3649402601</v>
      </c>
      <c r="F20" s="4">
        <v>12195.474570794</v>
      </c>
      <c r="G20" s="6">
        <v>16853.3893951553</v>
      </c>
      <c r="H20" s="6">
        <v>19020.655714634599</v>
      </c>
      <c r="I20" s="4">
        <v>13919.869408763199</v>
      </c>
      <c r="J20" s="6">
        <v>23368.083267247999</v>
      </c>
      <c r="K20" s="6">
        <v>23320.3941095542</v>
      </c>
      <c r="L20" s="4">
        <v>22959.053921971201</v>
      </c>
      <c r="N20" s="3">
        <f t="shared" si="4"/>
        <v>12662.121620142001</v>
      </c>
      <c r="O20" s="3">
        <f t="shared" si="0"/>
        <v>16597.971506184364</v>
      </c>
      <c r="P20" s="4">
        <f t="shared" si="1"/>
        <v>23215.843766257796</v>
      </c>
      <c r="R20" s="12">
        <v>14</v>
      </c>
      <c r="S20" s="12" t="s">
        <v>25</v>
      </c>
      <c r="T20" s="8">
        <f t="shared" si="2"/>
        <v>17491.978964194717</v>
      </c>
      <c r="U20" s="7">
        <f t="shared" si="3"/>
        <v>5333.3572715117716</v>
      </c>
    </row>
    <row r="21" spans="2:21" x14ac:dyDescent="0.35">
      <c r="B21" s="13">
        <v>15</v>
      </c>
      <c r="C21" s="13" t="s">
        <v>26</v>
      </c>
      <c r="D21">
        <v>22008.863240959101</v>
      </c>
      <c r="E21">
        <v>23829.500238180499</v>
      </c>
      <c r="F21" s="7">
        <v>29440.021762846001</v>
      </c>
      <c r="G21">
        <v>20590.426167655802</v>
      </c>
      <c r="H21">
        <v>21657.097308510001</v>
      </c>
      <c r="I21" s="7">
        <v>29177.606375758001</v>
      </c>
      <c r="J21">
        <v>22164.626867507501</v>
      </c>
      <c r="K21">
        <v>21861.600750347901</v>
      </c>
      <c r="L21" s="7">
        <v>22306.878398351499</v>
      </c>
      <c r="N21" s="8">
        <f t="shared" si="4"/>
        <v>25092.795080661872</v>
      </c>
      <c r="O21" s="8">
        <f t="shared" si="0"/>
        <v>23808.376617307935</v>
      </c>
      <c r="P21" s="7">
        <f t="shared" si="1"/>
        <v>22111.035338735634</v>
      </c>
      <c r="R21" s="13">
        <v>15</v>
      </c>
      <c r="S21" s="13" t="s">
        <v>26</v>
      </c>
      <c r="T21" s="3">
        <f t="shared" si="2"/>
        <v>23670.735678901812</v>
      </c>
      <c r="U21" s="4">
        <f t="shared" si="3"/>
        <v>1495.6375097552868</v>
      </c>
    </row>
    <row r="22" spans="2:21" x14ac:dyDescent="0.35">
      <c r="B22" s="9">
        <v>16</v>
      </c>
      <c r="C22" s="9" t="s">
        <v>27</v>
      </c>
      <c r="D22" s="6">
        <v>31980.291612200301</v>
      </c>
      <c r="E22" s="6">
        <v>32838.207386286304</v>
      </c>
      <c r="F22" s="4">
        <v>33372.963546266801</v>
      </c>
      <c r="G22" s="6">
        <v>25671.908328466299</v>
      </c>
      <c r="H22" s="6">
        <v>29626.330771488399</v>
      </c>
      <c r="I22" s="4">
        <v>32982.908318217698</v>
      </c>
      <c r="J22" s="6">
        <v>22123.0592708068</v>
      </c>
      <c r="K22" s="6">
        <v>22174.492586857901</v>
      </c>
      <c r="L22" s="4">
        <v>22033.217418821801</v>
      </c>
      <c r="N22" s="3">
        <f t="shared" si="4"/>
        <v>32730.487514917801</v>
      </c>
      <c r="O22" s="3">
        <f t="shared" si="0"/>
        <v>29427.049139390798</v>
      </c>
      <c r="P22" s="4">
        <f t="shared" si="1"/>
        <v>22110.256425495503</v>
      </c>
      <c r="R22" s="9">
        <v>16</v>
      </c>
      <c r="S22" s="9" t="s">
        <v>27</v>
      </c>
      <c r="T22" s="8">
        <f t="shared" si="2"/>
        <v>28089.264359934703</v>
      </c>
      <c r="U22" s="7">
        <f t="shared" si="3"/>
        <v>5435.0324916499858</v>
      </c>
    </row>
    <row r="23" spans="2:21" x14ac:dyDescent="0.35">
      <c r="B23" s="10">
        <v>17</v>
      </c>
      <c r="C23" s="10" t="s">
        <v>28</v>
      </c>
      <c r="D23">
        <v>37730.075057009999</v>
      </c>
      <c r="E23">
        <v>35915.831682315897</v>
      </c>
      <c r="F23" s="7">
        <v>35530.559449054999</v>
      </c>
      <c r="G23">
        <v>36539.190803801903</v>
      </c>
      <c r="H23">
        <v>36133.438170775298</v>
      </c>
      <c r="I23" s="7">
        <v>35107.023757132003</v>
      </c>
      <c r="J23">
        <v>22580.9173004968</v>
      </c>
      <c r="L23" s="7"/>
      <c r="N23" s="8">
        <f t="shared" si="4"/>
        <v>36392.155396126967</v>
      </c>
      <c r="O23" s="8">
        <f t="shared" si="0"/>
        <v>35926.550910569735</v>
      </c>
      <c r="P23" s="7">
        <f t="shared" si="1"/>
        <v>22580.9173004968</v>
      </c>
      <c r="R23" s="10">
        <v>17</v>
      </c>
      <c r="S23" s="10" t="s">
        <v>28</v>
      </c>
      <c r="T23" s="3">
        <f t="shared" si="2"/>
        <v>31633.207869064499</v>
      </c>
      <c r="U23" s="4">
        <f t="shared" si="3"/>
        <v>7842.9694814896247</v>
      </c>
    </row>
    <row r="24" spans="2:21" x14ac:dyDescent="0.35">
      <c r="B24" s="11">
        <v>18</v>
      </c>
      <c r="C24" s="11" t="s">
        <v>29</v>
      </c>
      <c r="D24" s="6">
        <v>61.965821137287897</v>
      </c>
      <c r="E24" s="6">
        <v>65.441315302279193</v>
      </c>
      <c r="F24" s="4">
        <v>73.637017099443099</v>
      </c>
      <c r="G24" s="6">
        <v>56.913190563245003</v>
      </c>
      <c r="H24" s="6">
        <v>42.2982386443718</v>
      </c>
      <c r="I24" s="4">
        <v>51.159865627142999</v>
      </c>
      <c r="J24" s="6">
        <v>416.89447926738802</v>
      </c>
      <c r="K24" s="6"/>
      <c r="L24" s="4">
        <v>1471.9763483431</v>
      </c>
      <c r="N24" s="3">
        <f t="shared" si="4"/>
        <v>67.014717846336737</v>
      </c>
      <c r="O24" s="3">
        <f t="shared" si="0"/>
        <v>50.123764944919934</v>
      </c>
      <c r="P24" s="4">
        <f t="shared" si="1"/>
        <v>944.43541380524402</v>
      </c>
      <c r="R24" s="11">
        <v>18</v>
      </c>
      <c r="S24" s="11" t="s">
        <v>29</v>
      </c>
      <c r="T24" s="8">
        <f t="shared" si="2"/>
        <v>353.85796553216687</v>
      </c>
      <c r="U24" s="7">
        <f t="shared" si="3"/>
        <v>511.52479693464892</v>
      </c>
    </row>
    <row r="25" spans="2:21" x14ac:dyDescent="0.35">
      <c r="B25" s="12">
        <v>19</v>
      </c>
      <c r="C25" s="12" t="s">
        <v>30</v>
      </c>
      <c r="D25">
        <v>26277.8117905279</v>
      </c>
      <c r="E25">
        <v>31362.567696615901</v>
      </c>
      <c r="F25" s="7">
        <v>32853.446541001598</v>
      </c>
      <c r="G25">
        <v>35035.664368581398</v>
      </c>
      <c r="H25">
        <v>36511.683234310003</v>
      </c>
      <c r="I25" s="7">
        <v>35317.244047375301</v>
      </c>
      <c r="J25">
        <v>22779.7267899174</v>
      </c>
      <c r="K25">
        <v>23068.040113151499</v>
      </c>
      <c r="L25" s="7">
        <v>22944.177157796599</v>
      </c>
      <c r="N25" s="8">
        <f t="shared" si="4"/>
        <v>30164.608676048465</v>
      </c>
      <c r="O25" s="8">
        <f t="shared" si="0"/>
        <v>35621.530550088901</v>
      </c>
      <c r="P25" s="7">
        <f t="shared" si="1"/>
        <v>22930.6480202885</v>
      </c>
      <c r="R25" s="12">
        <v>19</v>
      </c>
      <c r="S25" s="12" t="s">
        <v>30</v>
      </c>
      <c r="T25" s="3">
        <f t="shared" si="2"/>
        <v>29572.262415475288</v>
      </c>
      <c r="U25" s="4">
        <f t="shared" si="3"/>
        <v>6366.1432921046944</v>
      </c>
    </row>
    <row r="26" spans="2:21" x14ac:dyDescent="0.35">
      <c r="B26" s="13">
        <v>20</v>
      </c>
      <c r="C26" s="13" t="s">
        <v>31</v>
      </c>
      <c r="D26" s="6">
        <v>6712.5448013743398</v>
      </c>
      <c r="E26" s="6">
        <v>18522.619713571701</v>
      </c>
      <c r="F26" s="4">
        <v>10540.959082326901</v>
      </c>
      <c r="G26" s="6">
        <v>4285.2119368643898</v>
      </c>
      <c r="H26" s="6">
        <v>6886.5653824029696</v>
      </c>
      <c r="I26" s="4">
        <v>5656.3199829594196</v>
      </c>
      <c r="J26" s="6">
        <v>17701.084315494601</v>
      </c>
      <c r="K26" s="6">
        <v>16953.580161321799</v>
      </c>
      <c r="L26" s="4">
        <v>19039.344468707</v>
      </c>
      <c r="N26" s="3">
        <f t="shared" si="4"/>
        <v>11925.374532424314</v>
      </c>
      <c r="O26" s="3">
        <f t="shared" si="0"/>
        <v>5609.3657674089263</v>
      </c>
      <c r="P26" s="4">
        <f t="shared" si="1"/>
        <v>17898.002981841131</v>
      </c>
      <c r="R26" s="13">
        <v>20</v>
      </c>
      <c r="S26" s="13" t="s">
        <v>31</v>
      </c>
      <c r="T26" s="8">
        <f t="shared" si="2"/>
        <v>11810.914427224789</v>
      </c>
      <c r="U26" s="7">
        <f t="shared" si="3"/>
        <v>6145.1181423747876</v>
      </c>
    </row>
    <row r="27" spans="2:21" x14ac:dyDescent="0.35">
      <c r="B27" s="9">
        <v>21</v>
      </c>
      <c r="C27" s="9" t="s">
        <v>32</v>
      </c>
      <c r="D27">
        <v>23392.558881594901</v>
      </c>
      <c r="E27">
        <v>24284.4885954653</v>
      </c>
      <c r="F27" s="7">
        <v>20789.303559940799</v>
      </c>
      <c r="G27">
        <v>25188.183666073</v>
      </c>
      <c r="H27">
        <v>30155.049519761302</v>
      </c>
      <c r="I27" s="7">
        <v>24431.454550782801</v>
      </c>
      <c r="J27">
        <v>23081.633235574001</v>
      </c>
      <c r="K27">
        <v>22854.536032826301</v>
      </c>
      <c r="L27" s="7">
        <v>22610.7374940933</v>
      </c>
      <c r="N27" s="8">
        <f t="shared" si="4"/>
        <v>22822.117012333667</v>
      </c>
      <c r="O27" s="8">
        <f t="shared" si="0"/>
        <v>26591.56257887237</v>
      </c>
      <c r="P27" s="7">
        <f t="shared" si="1"/>
        <v>22848.968920831201</v>
      </c>
      <c r="R27" s="9">
        <v>21</v>
      </c>
      <c r="S27" s="9" t="s">
        <v>32</v>
      </c>
      <c r="T27" s="3">
        <f t="shared" si="2"/>
        <v>24087.549504012411</v>
      </c>
      <c r="U27" s="4">
        <f t="shared" si="3"/>
        <v>2168.5804955199847</v>
      </c>
    </row>
    <row r="28" spans="2:21" x14ac:dyDescent="0.35">
      <c r="B28" s="10">
        <v>22</v>
      </c>
      <c r="C28" s="10" t="s">
        <v>33</v>
      </c>
      <c r="D28" s="6">
        <v>18126.936647415299</v>
      </c>
      <c r="E28" s="6">
        <v>17244.141320745199</v>
      </c>
      <c r="F28" s="4">
        <v>16142.978283142</v>
      </c>
      <c r="G28" s="6">
        <v>21011.592396962398</v>
      </c>
      <c r="H28" s="6">
        <v>18178.9023010704</v>
      </c>
      <c r="I28" s="4">
        <v>23234.695600826701</v>
      </c>
      <c r="J28" s="6">
        <v>23416.444053237599</v>
      </c>
      <c r="K28" s="6">
        <v>23648.8503828024</v>
      </c>
      <c r="L28" s="4">
        <v>23156.286359891001</v>
      </c>
      <c r="N28" s="3">
        <f t="shared" si="4"/>
        <v>17171.352083767499</v>
      </c>
      <c r="O28" s="3">
        <f t="shared" si="0"/>
        <v>20808.3967662865</v>
      </c>
      <c r="P28" s="4">
        <f t="shared" si="1"/>
        <v>23407.193598643669</v>
      </c>
      <c r="R28" s="10">
        <v>22</v>
      </c>
      <c r="S28" s="10" t="s">
        <v>33</v>
      </c>
      <c r="T28" s="8">
        <f t="shared" si="2"/>
        <v>20462.314149565889</v>
      </c>
      <c r="U28" s="7">
        <f t="shared" si="3"/>
        <v>3132.2930470919678</v>
      </c>
    </row>
    <row r="29" spans="2:21" x14ac:dyDescent="0.35">
      <c r="B29" s="11">
        <v>23</v>
      </c>
      <c r="C29" s="11" t="s">
        <v>34</v>
      </c>
      <c r="D29">
        <v>6883.7774383624401</v>
      </c>
      <c r="E29">
        <v>12376.589553342899</v>
      </c>
      <c r="F29" s="7">
        <v>13678.8748201294</v>
      </c>
      <c r="G29">
        <v>23673.0106593977</v>
      </c>
      <c r="H29">
        <v>21999.924301678799</v>
      </c>
      <c r="I29" s="7">
        <v>20214.902353452399</v>
      </c>
      <c r="J29">
        <v>21530.2317092661</v>
      </c>
      <c r="K29">
        <v>21640.877651299299</v>
      </c>
      <c r="L29" s="7">
        <v>22351.2933136502</v>
      </c>
      <c r="N29" s="8">
        <f t="shared" si="4"/>
        <v>10979.74727061158</v>
      </c>
      <c r="O29" s="8">
        <f t="shared" si="0"/>
        <v>21962.612438176297</v>
      </c>
      <c r="P29" s="7">
        <f t="shared" si="1"/>
        <v>21840.800891405201</v>
      </c>
      <c r="R29" s="11">
        <v>23</v>
      </c>
      <c r="S29" s="11" t="s">
        <v>34</v>
      </c>
      <c r="T29" s="3">
        <f t="shared" si="2"/>
        <v>18261.053533397691</v>
      </c>
      <c r="U29" s="4">
        <f t="shared" si="3"/>
        <v>6306.0903246463204</v>
      </c>
    </row>
    <row r="30" spans="2:21" x14ac:dyDescent="0.35">
      <c r="B30" s="12">
        <v>24</v>
      </c>
      <c r="C30" s="12" t="s">
        <v>35</v>
      </c>
      <c r="D30" s="6">
        <v>75.697981369052599</v>
      </c>
      <c r="E30" s="6">
        <v>66.358448639443694</v>
      </c>
      <c r="F30" s="4">
        <v>89.606868406105605</v>
      </c>
      <c r="G30" s="6">
        <v>96.811465002823297</v>
      </c>
      <c r="H30" s="6">
        <v>211.913914748754</v>
      </c>
      <c r="I30" s="4">
        <v>55.526354571888199</v>
      </c>
      <c r="J30" s="6">
        <v>19506.826134369399</v>
      </c>
      <c r="K30" s="6">
        <v>20344.512598131801</v>
      </c>
      <c r="L30" s="4">
        <v>13440.9146766503</v>
      </c>
      <c r="N30" s="3">
        <f t="shared" si="4"/>
        <v>77.221099471533975</v>
      </c>
      <c r="O30" s="3">
        <f t="shared" si="0"/>
        <v>121.41724477448849</v>
      </c>
      <c r="P30" s="4">
        <f t="shared" si="1"/>
        <v>17764.084469717167</v>
      </c>
      <c r="R30" s="12">
        <v>24</v>
      </c>
      <c r="S30" s="12" t="s">
        <v>35</v>
      </c>
      <c r="T30" s="8">
        <f t="shared" si="2"/>
        <v>5987.574271321063</v>
      </c>
      <c r="U30" s="7">
        <f t="shared" si="3"/>
        <v>10198.780940117818</v>
      </c>
    </row>
    <row r="31" spans="2:21" x14ac:dyDescent="0.35">
      <c r="B31" s="13">
        <v>25</v>
      </c>
      <c r="C31" s="13" t="s">
        <v>36</v>
      </c>
      <c r="D31">
        <v>30497.3405500751</v>
      </c>
      <c r="E31">
        <v>28714.1844514326</v>
      </c>
      <c r="F31" s="7">
        <v>32215.2609737858</v>
      </c>
      <c r="G31">
        <v>27182.460089434499</v>
      </c>
      <c r="H31">
        <v>28577.7025664022</v>
      </c>
      <c r="I31" s="7">
        <v>29040.5359617754</v>
      </c>
      <c r="J31">
        <v>21492.510119944502</v>
      </c>
      <c r="L31" s="7"/>
      <c r="N31" s="8">
        <f t="shared" si="4"/>
        <v>30475.595325097835</v>
      </c>
      <c r="O31" s="8">
        <f t="shared" si="0"/>
        <v>28266.899539204034</v>
      </c>
      <c r="P31" s="7">
        <f t="shared" si="1"/>
        <v>21492.510119944502</v>
      </c>
      <c r="R31" s="13">
        <v>25</v>
      </c>
      <c r="S31" s="13" t="s">
        <v>36</v>
      </c>
      <c r="T31" s="3">
        <f t="shared" si="2"/>
        <v>26745.001661415459</v>
      </c>
      <c r="U31" s="4">
        <f t="shared" si="3"/>
        <v>4680.9277727362933</v>
      </c>
    </row>
    <row r="32" spans="2:21" x14ac:dyDescent="0.35">
      <c r="B32" s="9">
        <v>26</v>
      </c>
      <c r="C32" s="9" t="s">
        <v>37</v>
      </c>
      <c r="D32" s="6">
        <v>30393.635917052499</v>
      </c>
      <c r="E32" s="6">
        <v>29368.623082644801</v>
      </c>
      <c r="F32" s="4">
        <v>30097.933098589401</v>
      </c>
      <c r="G32" s="6">
        <v>21531.663856352399</v>
      </c>
      <c r="H32" s="6">
        <v>19028.003682242201</v>
      </c>
      <c r="I32" s="4">
        <v>23921.760608368601</v>
      </c>
      <c r="J32" s="6">
        <v>22615.7692406592</v>
      </c>
      <c r="K32" s="6">
        <v>23006.032944436301</v>
      </c>
      <c r="L32" s="4">
        <v>22773.167891763202</v>
      </c>
      <c r="N32" s="3">
        <f t="shared" si="4"/>
        <v>29953.397366095567</v>
      </c>
      <c r="O32" s="3">
        <f t="shared" si="0"/>
        <v>21493.809382321066</v>
      </c>
      <c r="P32" s="4">
        <f t="shared" si="1"/>
        <v>22798.323358952901</v>
      </c>
      <c r="R32" s="9">
        <v>26</v>
      </c>
      <c r="S32" s="9" t="s">
        <v>37</v>
      </c>
      <c r="T32" s="8">
        <f t="shared" si="2"/>
        <v>24748.510035789845</v>
      </c>
      <c r="U32" s="7">
        <f t="shared" si="3"/>
        <v>4554.5118585518903</v>
      </c>
    </row>
    <row r="33" spans="2:21" x14ac:dyDescent="0.35">
      <c r="B33" s="10">
        <v>27</v>
      </c>
      <c r="C33" s="10" t="s">
        <v>38</v>
      </c>
      <c r="D33">
        <v>117.073710520369</v>
      </c>
      <c r="E33">
        <v>99.0171733816033</v>
      </c>
      <c r="F33" s="7">
        <v>86.590943504155703</v>
      </c>
      <c r="G33">
        <v>71.0673182735772</v>
      </c>
      <c r="H33">
        <v>68.213801830440303</v>
      </c>
      <c r="I33" s="7">
        <v>70.567737934243695</v>
      </c>
      <c r="J33">
        <v>675.23573814238898</v>
      </c>
      <c r="K33">
        <v>1606.4309262373899</v>
      </c>
      <c r="L33" s="7">
        <v>1308.30430581572</v>
      </c>
      <c r="N33" s="8">
        <f t="shared" si="4"/>
        <v>100.89394246870933</v>
      </c>
      <c r="O33" s="8">
        <f t="shared" si="0"/>
        <v>69.949619346087061</v>
      </c>
      <c r="P33" s="7">
        <f t="shared" si="1"/>
        <v>1196.6569900651664</v>
      </c>
      <c r="R33" s="10">
        <v>27</v>
      </c>
      <c r="S33" s="10" t="s">
        <v>38</v>
      </c>
      <c r="T33" s="3">
        <f t="shared" si="2"/>
        <v>455.83351729332094</v>
      </c>
      <c r="U33" s="4">
        <f t="shared" si="3"/>
        <v>641.7584834972439</v>
      </c>
    </row>
    <row r="34" spans="2:21" x14ac:dyDescent="0.35">
      <c r="B34" s="11">
        <v>28</v>
      </c>
      <c r="C34" s="11" t="s">
        <v>39</v>
      </c>
      <c r="D34" s="6">
        <v>29467.159561835098</v>
      </c>
      <c r="E34" s="6">
        <v>28566.5995232973</v>
      </c>
      <c r="F34" s="4">
        <v>30445.494544634599</v>
      </c>
      <c r="G34" s="6">
        <v>30862.655186497701</v>
      </c>
      <c r="H34" s="6">
        <v>32260.8263538826</v>
      </c>
      <c r="I34" s="4">
        <v>31870.667584543</v>
      </c>
      <c r="J34" s="6">
        <v>21779.941223191501</v>
      </c>
      <c r="K34" s="6">
        <v>22005.9344983267</v>
      </c>
      <c r="L34" s="4">
        <v>22147.9720172876</v>
      </c>
      <c r="N34" s="3">
        <f t="shared" si="4"/>
        <v>29493.084543255667</v>
      </c>
      <c r="O34" s="3">
        <f t="shared" si="0"/>
        <v>31664.716374974436</v>
      </c>
      <c r="P34" s="4">
        <f t="shared" si="1"/>
        <v>21977.949246268599</v>
      </c>
      <c r="R34" s="11">
        <v>28</v>
      </c>
      <c r="S34" s="11" t="s">
        <v>39</v>
      </c>
      <c r="T34" s="8">
        <f t="shared" si="2"/>
        <v>27711.916721499569</v>
      </c>
      <c r="U34" s="7">
        <f t="shared" si="3"/>
        <v>5083.0879845216696</v>
      </c>
    </row>
    <row r="35" spans="2:21" x14ac:dyDescent="0.35">
      <c r="B35" s="12">
        <v>29</v>
      </c>
      <c r="C35" s="12" t="s">
        <v>40</v>
      </c>
      <c r="D35">
        <v>3145.1748864312299</v>
      </c>
      <c r="E35">
        <v>2868.0218293317798</v>
      </c>
      <c r="F35" s="7">
        <v>4305.22891585052</v>
      </c>
      <c r="G35">
        <v>3289.7617864986701</v>
      </c>
      <c r="H35">
        <v>3297.0333923581402</v>
      </c>
      <c r="I35" s="7">
        <v>4935.12839816223</v>
      </c>
      <c r="J35">
        <v>12690.925633414599</v>
      </c>
      <c r="L35" s="7">
        <v>13782.005975440499</v>
      </c>
      <c r="N35" s="8">
        <f t="shared" si="4"/>
        <v>3439.4752105378429</v>
      </c>
      <c r="O35" s="8">
        <f t="shared" si="0"/>
        <v>3840.6411923396795</v>
      </c>
      <c r="P35" s="7">
        <f t="shared" si="1"/>
        <v>13236.465804427549</v>
      </c>
      <c r="R35" s="12">
        <v>29</v>
      </c>
      <c r="S35" s="12" t="s">
        <v>40</v>
      </c>
      <c r="T35" s="3">
        <f t="shared" si="2"/>
        <v>6838.8607357683577</v>
      </c>
      <c r="U35" s="4">
        <f t="shared" si="3"/>
        <v>5544.1181893191178</v>
      </c>
    </row>
    <row r="36" spans="2:21" x14ac:dyDescent="0.35">
      <c r="B36" s="13">
        <v>30</v>
      </c>
      <c r="C36" s="13" t="s">
        <v>41</v>
      </c>
      <c r="D36" s="6">
        <v>28798.5940335831</v>
      </c>
      <c r="E36" s="6">
        <v>30240.649625844999</v>
      </c>
      <c r="F36" s="4">
        <v>32005.267791893999</v>
      </c>
      <c r="G36" s="6">
        <v>26864.2532609808</v>
      </c>
      <c r="H36" s="6">
        <v>27427.3904218403</v>
      </c>
      <c r="I36" s="4">
        <v>27459.8561903052</v>
      </c>
      <c r="J36" s="6">
        <v>21505.187760831101</v>
      </c>
      <c r="K36" s="6"/>
      <c r="L36" s="4"/>
      <c r="N36" s="3">
        <f>AVERAGE(D36:F36)</f>
        <v>30348.170483774036</v>
      </c>
      <c r="O36" s="3">
        <f>AVERAGE(G36:I36)</f>
        <v>27250.499957708769</v>
      </c>
      <c r="P36" s="4">
        <f>AVERAGE(J36:L36)</f>
        <v>21505.187760831101</v>
      </c>
      <c r="R36" s="13">
        <v>30</v>
      </c>
      <c r="S36" s="13" t="s">
        <v>41</v>
      </c>
      <c r="T36" s="17">
        <f t="shared" si="2"/>
        <v>26367.952734104634</v>
      </c>
      <c r="U36" s="18">
        <f t="shared" si="3"/>
        <v>4487.0650832125857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AD87-CC3C-46A7-8001-64B3E7676E70}">
  <dimension ref="A1:U36"/>
  <sheetViews>
    <sheetView workbookViewId="0">
      <selection activeCell="O4" sqref="O4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46</v>
      </c>
    </row>
    <row r="2" spans="1:21" x14ac:dyDescent="0.35">
      <c r="C2" s="2" t="s">
        <v>0</v>
      </c>
      <c r="D2" s="36" t="s">
        <v>1</v>
      </c>
      <c r="E2" s="37"/>
      <c r="F2" s="38"/>
      <c r="G2" s="36" t="s">
        <v>2</v>
      </c>
      <c r="H2" s="37"/>
      <c r="I2" s="38"/>
      <c r="J2" s="36" t="s">
        <v>3</v>
      </c>
      <c r="K2" s="37"/>
      <c r="L2" s="38"/>
      <c r="N2" s="3" t="s">
        <v>4</v>
      </c>
      <c r="O2" s="3" t="s">
        <v>5</v>
      </c>
      <c r="P2" s="4" t="s">
        <v>6</v>
      </c>
      <c r="S2" s="2" t="s">
        <v>0</v>
      </c>
      <c r="T2" s="5" t="s">
        <v>47</v>
      </c>
      <c r="U2" s="5" t="s">
        <v>7</v>
      </c>
    </row>
    <row r="3" spans="1:21" x14ac:dyDescent="0.35">
      <c r="B3" s="3">
        <v>0</v>
      </c>
      <c r="C3" s="3" t="s">
        <v>8</v>
      </c>
      <c r="D3" s="6">
        <v>1493.3200026459499</v>
      </c>
      <c r="E3" s="6">
        <v>936.45065524660197</v>
      </c>
      <c r="F3" s="4"/>
      <c r="G3" s="6">
        <v>1258.7378960485601</v>
      </c>
      <c r="H3" s="6">
        <v>1217.5686652852401</v>
      </c>
      <c r="I3" s="4"/>
      <c r="J3" s="6">
        <v>1261.2804841534701</v>
      </c>
      <c r="K3" s="6">
        <v>1647.754897847652</v>
      </c>
      <c r="L3" s="4"/>
      <c r="N3" s="3">
        <f>AVERAGE(D3:F3)</f>
        <v>1214.8853289462759</v>
      </c>
      <c r="O3" s="3">
        <f t="shared" ref="O3:O36" si="0">AVERAGE(G3:I3)</f>
        <v>1238.1532806669002</v>
      </c>
      <c r="P3" s="4">
        <f>AVERAGE(J3:L3)</f>
        <v>1454.5176910005612</v>
      </c>
      <c r="R3" s="3">
        <v>0</v>
      </c>
      <c r="S3" s="3" t="s">
        <v>8</v>
      </c>
      <c r="T3" s="3">
        <f>AVERAGE(N3:P3)</f>
        <v>1302.5187668712458</v>
      </c>
      <c r="U3" s="4">
        <f>STDEV(N3:P3)</f>
        <v>132.14803856535428</v>
      </c>
    </row>
    <row r="4" spans="1:21" x14ac:dyDescent="0.35">
      <c r="B4" s="3">
        <v>0</v>
      </c>
      <c r="C4" s="3" t="s">
        <v>9</v>
      </c>
      <c r="D4">
        <v>1073.88353324841</v>
      </c>
      <c r="E4">
        <v>979.96711032020301</v>
      </c>
      <c r="F4" s="7">
        <v>1142.36622590142</v>
      </c>
      <c r="G4">
        <v>1279.2270486469699</v>
      </c>
      <c r="H4">
        <v>1184.1479681150199</v>
      </c>
      <c r="I4" s="7">
        <v>1436.7467714019599</v>
      </c>
      <c r="J4">
        <v>1342.7418920074001</v>
      </c>
      <c r="L4" s="7"/>
      <c r="N4" s="8">
        <f>AVERAGE(D4:F4)</f>
        <v>1065.4056231566776</v>
      </c>
      <c r="O4" s="8">
        <f>AVERAGE(G4:I4)</f>
        <v>1300.04059605465</v>
      </c>
      <c r="P4" s="7">
        <f>AVERAGE(J4:K4)</f>
        <v>1342.7418920074001</v>
      </c>
      <c r="R4" s="3">
        <v>0</v>
      </c>
      <c r="S4" s="3" t="s">
        <v>9</v>
      </c>
      <c r="T4" s="3">
        <f>AVERAGE(N4:P4)</f>
        <v>1236.0627037395759</v>
      </c>
      <c r="U4" s="4">
        <f t="shared" ref="U4:U36" si="1">STDEV(N4:P4)</f>
        <v>149.32759133468761</v>
      </c>
    </row>
    <row r="5" spans="1:21" x14ac:dyDescent="0.35">
      <c r="B5" s="3">
        <v>0</v>
      </c>
      <c r="C5" s="3" t="s">
        <v>10</v>
      </c>
      <c r="D5" s="6">
        <v>985.83083211813505</v>
      </c>
      <c r="E5" s="6">
        <v>1387.2380075107101</v>
      </c>
      <c r="F5" s="4">
        <v>1217.6975005413599</v>
      </c>
      <c r="G5" s="6">
        <v>753.81251644259305</v>
      </c>
      <c r="H5" s="6">
        <v>886.78200206402801</v>
      </c>
      <c r="I5" s="4">
        <v>981.60812213676104</v>
      </c>
      <c r="J5" s="6">
        <v>1306.1900257624541</v>
      </c>
      <c r="K5" s="6">
        <v>1201.819800381988</v>
      </c>
      <c r="L5" s="4"/>
      <c r="N5" s="3">
        <f>AVERAGE(D5:F5)</f>
        <v>1196.9221133900683</v>
      </c>
      <c r="O5" s="3">
        <f t="shared" si="0"/>
        <v>874.06754688112744</v>
      </c>
      <c r="P5" s="4">
        <f>AVERAGE(J5:K5)</f>
        <v>1254.0049130722209</v>
      </c>
      <c r="R5" s="3">
        <v>0</v>
      </c>
      <c r="S5" s="3" t="s">
        <v>10</v>
      </c>
      <c r="T5" s="8">
        <f t="shared" ref="T5:T36" si="2">AVERAGE(N5:P5)</f>
        <v>1108.3315244478056</v>
      </c>
      <c r="U5" s="7">
        <f t="shared" si="1"/>
        <v>204.8763526957392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978.34346154381603</v>
      </c>
      <c r="E7" s="6">
        <v>1023.1719068546799</v>
      </c>
      <c r="F7" s="4">
        <v>1084.4231661818001</v>
      </c>
      <c r="G7" s="6">
        <v>790.38443816819404</v>
      </c>
      <c r="H7" s="6">
        <v>1088.7342265582399</v>
      </c>
      <c r="I7" s="4">
        <v>1018.24045339168</v>
      </c>
      <c r="J7" s="6">
        <v>1199.7021465265659</v>
      </c>
      <c r="K7" s="6">
        <v>953.69950143946005</v>
      </c>
      <c r="L7" s="4">
        <v>993.46267920774403</v>
      </c>
      <c r="N7" s="3">
        <f t="shared" ref="N7:N35" si="3">AVERAGE(D7:F7)</f>
        <v>1028.646178193432</v>
      </c>
      <c r="O7" s="3">
        <f t="shared" si="0"/>
        <v>965.78637270603804</v>
      </c>
      <c r="P7" s="4">
        <f t="shared" ref="P7:P36" si="4">AVERAGE(J7:L7)</f>
        <v>1048.95477572459</v>
      </c>
      <c r="R7" s="9">
        <v>1</v>
      </c>
      <c r="S7" s="9" t="s">
        <v>12</v>
      </c>
      <c r="T7" s="8">
        <f t="shared" si="2"/>
        <v>1014.46244220802</v>
      </c>
      <c r="U7" s="7">
        <f t="shared" si="1"/>
        <v>43.360461137330802</v>
      </c>
    </row>
    <row r="8" spans="1:21" x14ac:dyDescent="0.35">
      <c r="B8" s="10">
        <v>2</v>
      </c>
      <c r="C8" s="10" t="s">
        <v>13</v>
      </c>
      <c r="D8">
        <v>680.73081090478297</v>
      </c>
      <c r="E8">
        <v>656.738846093814</v>
      </c>
      <c r="F8" s="7">
        <v>810.25440395599401</v>
      </c>
      <c r="G8">
        <v>659.21078452905897</v>
      </c>
      <c r="H8">
        <v>592.89429756821198</v>
      </c>
      <c r="I8" s="7">
        <v>690.65689008011998</v>
      </c>
      <c r="J8">
        <v>771.042516916762</v>
      </c>
      <c r="K8">
        <v>630.82573612505405</v>
      </c>
      <c r="L8" s="7">
        <v>677.79546897569003</v>
      </c>
      <c r="N8" s="8">
        <f t="shared" si="3"/>
        <v>715.90802031819703</v>
      </c>
      <c r="O8" s="8">
        <f t="shared" si="0"/>
        <v>647.58732405913031</v>
      </c>
      <c r="P8" s="7">
        <f t="shared" si="4"/>
        <v>693.22124067250206</v>
      </c>
      <c r="R8" s="10">
        <v>2</v>
      </c>
      <c r="S8" s="10" t="s">
        <v>13</v>
      </c>
      <c r="T8" s="3">
        <f t="shared" si="2"/>
        <v>685.57219501660984</v>
      </c>
      <c r="U8" s="4">
        <f t="shared" si="1"/>
        <v>34.796699684242419</v>
      </c>
    </row>
    <row r="9" spans="1:21" x14ac:dyDescent="0.35">
      <c r="B9" s="11">
        <v>3</v>
      </c>
      <c r="C9" s="11" t="s">
        <v>14</v>
      </c>
      <c r="D9" s="6">
        <v>479.47831900639198</v>
      </c>
      <c r="E9" s="6">
        <v>277.06875372502901</v>
      </c>
      <c r="F9" s="4">
        <v>441.26324044546902</v>
      </c>
      <c r="G9" s="6">
        <v>323.60019151138903</v>
      </c>
      <c r="H9" s="6">
        <v>350.90766205956402</v>
      </c>
      <c r="I9" s="4">
        <v>245.71829939512901</v>
      </c>
      <c r="J9" s="6">
        <v>695.88735528046197</v>
      </c>
      <c r="K9" s="6"/>
      <c r="L9" s="4">
        <v>655.05830137841201</v>
      </c>
      <c r="N9" s="3">
        <f t="shared" si="3"/>
        <v>399.27010439229662</v>
      </c>
      <c r="O9" s="3">
        <f t="shared" si="0"/>
        <v>306.74205098869402</v>
      </c>
      <c r="P9" s="4">
        <f t="shared" si="4"/>
        <v>675.47282832943699</v>
      </c>
      <c r="R9" s="11">
        <v>3</v>
      </c>
      <c r="S9" s="11" t="s">
        <v>14</v>
      </c>
      <c r="T9" s="8">
        <f t="shared" si="2"/>
        <v>460.49499457014252</v>
      </c>
      <c r="U9" s="7">
        <f t="shared" si="1"/>
        <v>191.83837447847645</v>
      </c>
    </row>
    <row r="10" spans="1:21" x14ac:dyDescent="0.35">
      <c r="B10" s="12">
        <v>4</v>
      </c>
      <c r="C10" s="12" t="s">
        <v>15</v>
      </c>
      <c r="D10">
        <v>451.39763842146999</v>
      </c>
      <c r="E10">
        <v>668.26518167182303</v>
      </c>
      <c r="F10" s="7">
        <v>598.78400790267597</v>
      </c>
      <c r="G10">
        <v>371.23933523287599</v>
      </c>
      <c r="H10">
        <v>463.61334327359401</v>
      </c>
      <c r="I10" s="7">
        <v>524.73472426260298</v>
      </c>
      <c r="J10">
        <v>766.04272419128597</v>
      </c>
      <c r="K10">
        <v>602.2083526998</v>
      </c>
      <c r="L10" s="7">
        <v>756.00571238994996</v>
      </c>
      <c r="N10" s="8">
        <f t="shared" si="3"/>
        <v>572.81560933198966</v>
      </c>
      <c r="O10" s="8">
        <f t="shared" si="0"/>
        <v>453.19580092302431</v>
      </c>
      <c r="P10" s="7">
        <f t="shared" si="4"/>
        <v>708.08559642701209</v>
      </c>
      <c r="R10" s="12">
        <v>4</v>
      </c>
      <c r="S10" s="12" t="s">
        <v>15</v>
      </c>
      <c r="T10" s="3">
        <f t="shared" si="2"/>
        <v>578.03233556067528</v>
      </c>
      <c r="U10" s="4">
        <f t="shared" si="1"/>
        <v>127.52494907830787</v>
      </c>
    </row>
    <row r="11" spans="1:21" x14ac:dyDescent="0.35">
      <c r="B11" s="13">
        <v>5</v>
      </c>
      <c r="C11" s="13" t="s">
        <v>16</v>
      </c>
      <c r="D11" s="14">
        <v>608.09454900768503</v>
      </c>
      <c r="E11" s="14">
        <v>624.216034441342</v>
      </c>
      <c r="F11" s="15">
        <v>604.46344670809594</v>
      </c>
      <c r="G11" s="14">
        <v>481.16786029522098</v>
      </c>
      <c r="H11" s="14">
        <v>665.52437358696295</v>
      </c>
      <c r="I11" s="15">
        <v>802.65363276220796</v>
      </c>
      <c r="J11" s="14">
        <v>576.97304511518803</v>
      </c>
      <c r="K11" s="14">
        <v>800.81153864781004</v>
      </c>
      <c r="L11" s="15">
        <v>686.29625970966401</v>
      </c>
      <c r="N11" s="16">
        <f t="shared" si="3"/>
        <v>612.25801005237429</v>
      </c>
      <c r="O11" s="16">
        <f t="shared" si="0"/>
        <v>649.78195554813067</v>
      </c>
      <c r="P11" s="15">
        <f t="shared" si="4"/>
        <v>688.02694782422066</v>
      </c>
      <c r="R11" s="13">
        <v>5</v>
      </c>
      <c r="S11" s="13" t="s">
        <v>16</v>
      </c>
      <c r="T11" s="8">
        <f t="shared" si="2"/>
        <v>650.02230447490854</v>
      </c>
      <c r="U11" s="7">
        <f t="shared" si="1"/>
        <v>37.885040695153464</v>
      </c>
    </row>
    <row r="12" spans="1:21" x14ac:dyDescent="0.35">
      <c r="B12" s="9">
        <v>6</v>
      </c>
      <c r="C12" s="9" t="s">
        <v>17</v>
      </c>
      <c r="D12" s="6">
        <v>1077.61937063399</v>
      </c>
      <c r="E12" s="6">
        <v>965.77240026042296</v>
      </c>
      <c r="F12" s="4">
        <v>1634.20046052772</v>
      </c>
      <c r="G12" s="6">
        <v>758.94775347407699</v>
      </c>
      <c r="H12" s="6">
        <v>872.46538815572603</v>
      </c>
      <c r="I12" s="4">
        <v>1137.4874574472201</v>
      </c>
      <c r="J12" s="6">
        <v>1369.984766556792</v>
      </c>
      <c r="K12" s="6">
        <v>942.569603679034</v>
      </c>
      <c r="L12" s="4">
        <v>820.47325060903404</v>
      </c>
      <c r="N12" s="3">
        <f t="shared" si="3"/>
        <v>1225.8640771407111</v>
      </c>
      <c r="O12" s="3">
        <f t="shared" si="0"/>
        <v>922.96686635900767</v>
      </c>
      <c r="P12" s="4">
        <f t="shared" si="4"/>
        <v>1044.3425402816199</v>
      </c>
      <c r="R12" s="9">
        <v>6</v>
      </c>
      <c r="S12" s="9" t="s">
        <v>17</v>
      </c>
      <c r="T12" s="16">
        <f t="shared" si="2"/>
        <v>1064.3911612604461</v>
      </c>
      <c r="U12" s="15">
        <f t="shared" si="1"/>
        <v>152.44061295205708</v>
      </c>
    </row>
    <row r="13" spans="1:21" x14ac:dyDescent="0.35">
      <c r="B13" s="10">
        <v>7</v>
      </c>
      <c r="C13" s="10" t="s">
        <v>18</v>
      </c>
      <c r="D13">
        <v>899.45279975892595</v>
      </c>
      <c r="E13">
        <v>655.79417422127403</v>
      </c>
      <c r="F13" s="7">
        <v>912.38874989643602</v>
      </c>
      <c r="G13">
        <v>683.50059630970497</v>
      </c>
      <c r="H13">
        <v>710.31430830326099</v>
      </c>
      <c r="I13" s="7">
        <v>600.85224229936898</v>
      </c>
      <c r="J13">
        <v>1040.751533394734</v>
      </c>
      <c r="L13" s="7">
        <v>998.43025416095998</v>
      </c>
      <c r="N13" s="8">
        <f t="shared" si="3"/>
        <v>822.54524129221193</v>
      </c>
      <c r="O13" s="8">
        <f t="shared" si="0"/>
        <v>664.88904897077839</v>
      </c>
      <c r="P13" s="7">
        <f t="shared" si="4"/>
        <v>1019.590893777847</v>
      </c>
      <c r="R13" s="10">
        <v>7</v>
      </c>
      <c r="S13" s="10" t="s">
        <v>18</v>
      </c>
      <c r="T13" s="3">
        <f t="shared" si="2"/>
        <v>835.67506134694577</v>
      </c>
      <c r="U13" s="4">
        <f t="shared" si="1"/>
        <v>177.71506353819984</v>
      </c>
    </row>
    <row r="14" spans="1:21" x14ac:dyDescent="0.35">
      <c r="B14" s="11">
        <v>8</v>
      </c>
      <c r="C14" s="11" t="s">
        <v>19</v>
      </c>
      <c r="D14" s="6">
        <v>837.60218991036299</v>
      </c>
      <c r="E14" s="6">
        <v>1031.4147432223499</v>
      </c>
      <c r="F14" s="4">
        <v>1223.1325547087599</v>
      </c>
      <c r="G14" s="6">
        <v>746.73066007735804</v>
      </c>
      <c r="H14" s="6">
        <v>673.69057833780005</v>
      </c>
      <c r="I14" s="4">
        <v>973.26899197715102</v>
      </c>
      <c r="J14" s="6">
        <v>907.59326012002396</v>
      </c>
      <c r="K14" s="6">
        <v>687.61424674949205</v>
      </c>
      <c r="L14" s="4">
        <v>688.87640617519401</v>
      </c>
      <c r="N14" s="3">
        <f t="shared" si="3"/>
        <v>1030.7164959471577</v>
      </c>
      <c r="O14" s="3">
        <f t="shared" si="0"/>
        <v>797.896743464103</v>
      </c>
      <c r="P14" s="4">
        <f t="shared" si="4"/>
        <v>761.36130434823679</v>
      </c>
      <c r="R14" s="11">
        <v>8</v>
      </c>
      <c r="S14" s="11" t="s">
        <v>19</v>
      </c>
      <c r="T14" s="8">
        <f t="shared" si="2"/>
        <v>863.32484791983245</v>
      </c>
      <c r="U14" s="7">
        <f t="shared" si="1"/>
        <v>146.11188332858183</v>
      </c>
    </row>
    <row r="15" spans="1:21" x14ac:dyDescent="0.35">
      <c r="B15" s="12">
        <v>9</v>
      </c>
      <c r="C15" s="12" t="s">
        <v>20</v>
      </c>
      <c r="D15">
        <v>8.4332777131889998</v>
      </c>
      <c r="E15">
        <v>10.8364169233583</v>
      </c>
      <c r="F15" s="7">
        <v>8.2625855991128301</v>
      </c>
      <c r="G15">
        <v>2.54326894161485</v>
      </c>
      <c r="H15">
        <v>3.4195540743345099</v>
      </c>
      <c r="I15" s="7">
        <v>2.3674406784782298</v>
      </c>
      <c r="J15">
        <v>15.0701818369637</v>
      </c>
      <c r="K15">
        <v>8.4700147507755599</v>
      </c>
      <c r="L15" s="7">
        <v>6.8221677553344202</v>
      </c>
      <c r="N15" s="8">
        <f t="shared" si="3"/>
        <v>9.1774267452200444</v>
      </c>
      <c r="O15" s="8">
        <f t="shared" si="0"/>
        <v>2.7767545648091967</v>
      </c>
      <c r="P15" s="7">
        <f t="shared" si="4"/>
        <v>10.120788114357893</v>
      </c>
      <c r="R15" s="12">
        <v>9</v>
      </c>
      <c r="S15" s="12" t="s">
        <v>20</v>
      </c>
      <c r="T15" s="3">
        <f t="shared" si="2"/>
        <v>7.3583231414623782</v>
      </c>
      <c r="U15" s="4">
        <f t="shared" si="1"/>
        <v>3.9956927603517376</v>
      </c>
    </row>
    <row r="16" spans="1:21" x14ac:dyDescent="0.35">
      <c r="B16" s="13">
        <v>10</v>
      </c>
      <c r="C16" s="13" t="s">
        <v>21</v>
      </c>
      <c r="D16" s="6">
        <v>997.99501929053201</v>
      </c>
      <c r="E16" s="6">
        <v>1038.5878283889599</v>
      </c>
      <c r="F16" s="4">
        <v>1681.0976197694299</v>
      </c>
      <c r="G16" s="6">
        <v>823.75882350677</v>
      </c>
      <c r="H16" s="6">
        <v>1059.3093448335801</v>
      </c>
      <c r="I16" s="4">
        <v>1094.86799701676</v>
      </c>
      <c r="J16" s="6">
        <v>1355.6806163672461</v>
      </c>
      <c r="K16" s="6">
        <v>1163.6587819898079</v>
      </c>
      <c r="L16" s="4">
        <v>979.66832252814595</v>
      </c>
      <c r="N16" s="3">
        <f t="shared" si="3"/>
        <v>1239.2268224829738</v>
      </c>
      <c r="O16" s="3">
        <f t="shared" si="0"/>
        <v>992.64538845236996</v>
      </c>
      <c r="P16" s="4">
        <f t="shared" si="4"/>
        <v>1166.3359069617334</v>
      </c>
      <c r="R16" s="13">
        <v>10</v>
      </c>
      <c r="S16" s="13" t="s">
        <v>21</v>
      </c>
      <c r="T16" s="8">
        <f t="shared" si="2"/>
        <v>1132.7360392990258</v>
      </c>
      <c r="U16" s="7">
        <f t="shared" si="1"/>
        <v>126.67799427035803</v>
      </c>
    </row>
    <row r="17" spans="2:21" x14ac:dyDescent="0.35">
      <c r="B17" s="9">
        <v>11</v>
      </c>
      <c r="C17" s="9" t="s">
        <v>22</v>
      </c>
      <c r="D17">
        <v>946.60285241101997</v>
      </c>
      <c r="E17">
        <v>614.94978677389201</v>
      </c>
      <c r="F17" s="7">
        <v>616.76467973251101</v>
      </c>
      <c r="G17">
        <v>653.43974901454305</v>
      </c>
      <c r="H17">
        <v>755.93366403484401</v>
      </c>
      <c r="I17" s="7">
        <v>518.53998486063301</v>
      </c>
      <c r="J17">
        <v>1025.79305696351</v>
      </c>
      <c r="K17">
        <v>785.233343370444</v>
      </c>
      <c r="L17" s="7">
        <v>769.57413045398596</v>
      </c>
      <c r="N17" s="8">
        <f t="shared" si="3"/>
        <v>726.10577297247437</v>
      </c>
      <c r="O17" s="8">
        <f t="shared" si="0"/>
        <v>642.6377993033401</v>
      </c>
      <c r="P17" s="7">
        <f t="shared" si="4"/>
        <v>860.20017692931333</v>
      </c>
      <c r="R17" s="9">
        <v>11</v>
      </c>
      <c r="S17" s="9" t="s">
        <v>22</v>
      </c>
      <c r="T17" s="3">
        <f t="shared" si="2"/>
        <v>742.98124973504264</v>
      </c>
      <c r="U17" s="4">
        <f t="shared" si="1"/>
        <v>109.75852279681732</v>
      </c>
    </row>
    <row r="18" spans="2:21" x14ac:dyDescent="0.35">
      <c r="B18" s="10">
        <v>12</v>
      </c>
      <c r="C18" s="10" t="s">
        <v>23</v>
      </c>
      <c r="D18" s="6">
        <v>2.3906107237724199</v>
      </c>
      <c r="E18" s="6">
        <v>1.1959493237393299</v>
      </c>
      <c r="F18" s="4">
        <v>4.5689738609102797</v>
      </c>
      <c r="G18" s="6">
        <v>0.80746598141370096</v>
      </c>
      <c r="H18" s="6">
        <v>1.4845217109487601</v>
      </c>
      <c r="I18" s="4">
        <v>1.30698982718783</v>
      </c>
      <c r="J18" s="6">
        <v>4.8470022226780198</v>
      </c>
      <c r="K18" s="6">
        <v>5.0975568404745797</v>
      </c>
      <c r="L18" s="4">
        <v>7.1543599496745198</v>
      </c>
      <c r="N18" s="3">
        <f t="shared" si="3"/>
        <v>2.7185113028073431</v>
      </c>
      <c r="O18" s="3">
        <f t="shared" si="0"/>
        <v>1.1996591731834303</v>
      </c>
      <c r="P18" s="4">
        <f t="shared" si="4"/>
        <v>5.6996396709423722</v>
      </c>
      <c r="R18" s="10">
        <v>12</v>
      </c>
      <c r="S18" s="10" t="s">
        <v>23</v>
      </c>
      <c r="T18" s="8">
        <f t="shared" si="2"/>
        <v>3.2059367156443819</v>
      </c>
      <c r="U18" s="7">
        <f t="shared" si="1"/>
        <v>2.2892452402183174</v>
      </c>
    </row>
    <row r="19" spans="2:21" x14ac:dyDescent="0.35">
      <c r="B19" s="11">
        <v>13</v>
      </c>
      <c r="C19" s="11" t="s">
        <v>24</v>
      </c>
      <c r="D19">
        <v>1.9944080953844501</v>
      </c>
      <c r="E19">
        <v>3.48382291282417</v>
      </c>
      <c r="F19" s="7">
        <v>3.48382291282417</v>
      </c>
      <c r="G19">
        <v>1.8738723621813</v>
      </c>
      <c r="H19">
        <v>1.4313022659944801</v>
      </c>
      <c r="I19" s="7">
        <v>1.4667855697776</v>
      </c>
      <c r="J19">
        <v>15.687034644412</v>
      </c>
      <c r="K19">
        <v>9.8760081807001008</v>
      </c>
      <c r="L19" s="7">
        <v>7.4902326734268803</v>
      </c>
      <c r="N19" s="8">
        <f t="shared" si="3"/>
        <v>2.9873513070109303</v>
      </c>
      <c r="O19" s="8">
        <f t="shared" si="0"/>
        <v>1.5906533993177934</v>
      </c>
      <c r="P19" s="7">
        <f t="shared" si="4"/>
        <v>11.017758499512993</v>
      </c>
      <c r="R19" s="11">
        <v>13</v>
      </c>
      <c r="S19" s="11" t="s">
        <v>24</v>
      </c>
      <c r="T19" s="3">
        <f t="shared" si="2"/>
        <v>5.1985877352805723</v>
      </c>
      <c r="U19" s="4">
        <f t="shared" si="1"/>
        <v>5.0877060202817939</v>
      </c>
    </row>
    <row r="20" spans="2:21" x14ac:dyDescent="0.35">
      <c r="B20" s="12">
        <v>14</v>
      </c>
      <c r="C20" s="12" t="s">
        <v>25</v>
      </c>
      <c r="D20" s="6">
        <v>919.84987050951497</v>
      </c>
      <c r="E20" s="6">
        <v>891.47094243277297</v>
      </c>
      <c r="F20" s="4">
        <v>1235.4458359493999</v>
      </c>
      <c r="G20" s="6">
        <v>986.35283045169103</v>
      </c>
      <c r="H20" s="6">
        <v>991.21088798422602</v>
      </c>
      <c r="I20" s="4">
        <v>1043.8304185086799</v>
      </c>
      <c r="J20" s="6">
        <v>1315.5053600378139</v>
      </c>
      <c r="K20" s="6">
        <v>915.73996178860398</v>
      </c>
      <c r="L20" s="4">
        <v>1060.109780659908</v>
      </c>
      <c r="N20" s="3">
        <f t="shared" si="3"/>
        <v>1015.5888829638958</v>
      </c>
      <c r="O20" s="3">
        <f t="shared" si="0"/>
        <v>1007.1313789815323</v>
      </c>
      <c r="P20" s="4">
        <f t="shared" si="4"/>
        <v>1097.118367495442</v>
      </c>
      <c r="R20" s="12">
        <v>14</v>
      </c>
      <c r="S20" s="12" t="s">
        <v>25</v>
      </c>
      <c r="T20" s="8">
        <f t="shared" si="2"/>
        <v>1039.9462098136235</v>
      </c>
      <c r="U20" s="7">
        <f t="shared" si="1"/>
        <v>49.692796800934602</v>
      </c>
    </row>
    <row r="21" spans="2:21" x14ac:dyDescent="0.35">
      <c r="B21" s="13">
        <v>15</v>
      </c>
      <c r="C21" s="13" t="s">
        <v>26</v>
      </c>
      <c r="D21">
        <v>1219.38860153669</v>
      </c>
      <c r="E21">
        <v>858.99040300624097</v>
      </c>
      <c r="F21" s="7">
        <v>1153.5499161418099</v>
      </c>
      <c r="G21">
        <v>874.91539917458999</v>
      </c>
      <c r="H21">
        <v>999.81469962308597</v>
      </c>
      <c r="I21" s="7">
        <v>1007.17933319088</v>
      </c>
      <c r="J21">
        <v>1201.327260845306</v>
      </c>
      <c r="K21">
        <v>838.27083512273805</v>
      </c>
      <c r="L21" s="7">
        <v>1004.647539438394</v>
      </c>
      <c r="N21" s="8">
        <f t="shared" si="3"/>
        <v>1077.309640228247</v>
      </c>
      <c r="O21" s="8">
        <f t="shared" si="0"/>
        <v>960.6364773295187</v>
      </c>
      <c r="P21" s="7">
        <f t="shared" si="4"/>
        <v>1014.7485451354793</v>
      </c>
      <c r="R21" s="13">
        <v>15</v>
      </c>
      <c r="S21" s="13" t="s">
        <v>26</v>
      </c>
      <c r="T21" s="3">
        <f t="shared" si="2"/>
        <v>1017.564887564415</v>
      </c>
      <c r="U21" s="4">
        <f t="shared" si="1"/>
        <v>58.387546392240722</v>
      </c>
    </row>
    <row r="22" spans="2:21" x14ac:dyDescent="0.35">
      <c r="B22" s="9">
        <v>16</v>
      </c>
      <c r="C22" s="9" t="s">
        <v>27</v>
      </c>
      <c r="D22" s="6">
        <v>611.24238596901603</v>
      </c>
      <c r="E22" s="6">
        <v>645.38141000190001</v>
      </c>
      <c r="F22" s="4">
        <v>655.94840851141396</v>
      </c>
      <c r="G22" s="6">
        <v>374.031622534169</v>
      </c>
      <c r="H22" s="6">
        <v>403.27336116000703</v>
      </c>
      <c r="I22" s="4">
        <v>493.26641263501398</v>
      </c>
      <c r="J22" s="6">
        <v>860.10364015028995</v>
      </c>
      <c r="K22" s="6">
        <v>733.99652225414604</v>
      </c>
      <c r="L22" s="4">
        <v>667.16614669403805</v>
      </c>
      <c r="N22" s="3">
        <f t="shared" si="3"/>
        <v>637.52406816077666</v>
      </c>
      <c r="O22" s="3">
        <f t="shared" si="0"/>
        <v>423.52379877639669</v>
      </c>
      <c r="P22" s="4">
        <f t="shared" si="4"/>
        <v>753.75543636615805</v>
      </c>
      <c r="R22" s="9">
        <v>16</v>
      </c>
      <c r="S22" s="9" t="s">
        <v>27</v>
      </c>
      <c r="T22" s="8">
        <f t="shared" si="2"/>
        <v>604.93443443444369</v>
      </c>
      <c r="U22" s="7">
        <f t="shared" si="1"/>
        <v>167.51058708665647</v>
      </c>
    </row>
    <row r="23" spans="2:21" x14ac:dyDescent="0.35">
      <c r="B23" s="10">
        <v>17</v>
      </c>
      <c r="C23" s="10" t="s">
        <v>28</v>
      </c>
      <c r="D23">
        <v>2821.74931101838</v>
      </c>
      <c r="E23">
        <v>2097.7715434452498</v>
      </c>
      <c r="F23" s="7">
        <v>2583.8120832118502</v>
      </c>
      <c r="G23">
        <v>2037.1188466255101</v>
      </c>
      <c r="I23" s="7">
        <v>2295.2055414840902</v>
      </c>
      <c r="J23">
        <v>2589.5528377547398</v>
      </c>
      <c r="K23">
        <v>3005.2853251716001</v>
      </c>
      <c r="L23" s="7">
        <v>2335.5777329049401</v>
      </c>
      <c r="N23" s="8">
        <f t="shared" si="3"/>
        <v>2501.11097922516</v>
      </c>
      <c r="O23" s="8">
        <f t="shared" si="0"/>
        <v>2166.1621940548002</v>
      </c>
      <c r="P23" s="7">
        <f t="shared" si="4"/>
        <v>2643.4719652770932</v>
      </c>
      <c r="R23" s="10">
        <v>17</v>
      </c>
      <c r="S23" s="10" t="s">
        <v>28</v>
      </c>
      <c r="T23" s="3">
        <f t="shared" si="2"/>
        <v>2436.9150461856843</v>
      </c>
      <c r="U23" s="4">
        <f t="shared" si="1"/>
        <v>245.04487913477405</v>
      </c>
    </row>
    <row r="24" spans="2:21" x14ac:dyDescent="0.35">
      <c r="B24" s="11">
        <v>18</v>
      </c>
      <c r="C24" s="11" t="s">
        <v>29</v>
      </c>
      <c r="D24" s="6">
        <v>4.0489514215981801</v>
      </c>
      <c r="E24" s="6">
        <v>2.5003845700321001</v>
      </c>
      <c r="F24" s="4">
        <v>3.6579210590939701</v>
      </c>
      <c r="G24" s="6">
        <v>2.6662245396084101</v>
      </c>
      <c r="H24" s="6">
        <v>1.12904432965595</v>
      </c>
      <c r="I24" s="4">
        <v>2.10327400674799</v>
      </c>
      <c r="J24" s="6">
        <v>8.1568093524987795</v>
      </c>
      <c r="K24" s="6">
        <v>49.759155542724599</v>
      </c>
      <c r="L24" s="4">
        <v>15.5416764780598</v>
      </c>
      <c r="N24" s="3">
        <f t="shared" si="3"/>
        <v>3.4024190169080835</v>
      </c>
      <c r="O24" s="3">
        <f t="shared" si="0"/>
        <v>1.9661809586707832</v>
      </c>
      <c r="P24" s="4">
        <f t="shared" si="4"/>
        <v>24.485880457761059</v>
      </c>
      <c r="R24" s="11">
        <v>18</v>
      </c>
      <c r="S24" s="11" t="s">
        <v>29</v>
      </c>
      <c r="T24" s="8">
        <f t="shared" si="2"/>
        <v>9.9514934777799748</v>
      </c>
      <c r="U24" s="7">
        <f t="shared" si="1"/>
        <v>12.607616690035634</v>
      </c>
    </row>
    <row r="25" spans="2:21" x14ac:dyDescent="0.35">
      <c r="B25" s="12">
        <v>19</v>
      </c>
      <c r="C25" s="12" t="s">
        <v>30</v>
      </c>
      <c r="D25">
        <v>731.36849728822995</v>
      </c>
      <c r="E25">
        <v>1053.6361616029001</v>
      </c>
      <c r="F25" s="7">
        <v>945.81906255087995</v>
      </c>
      <c r="G25">
        <v>787.06961239827694</v>
      </c>
      <c r="H25">
        <v>983.89189598053395</v>
      </c>
      <c r="I25" s="7">
        <v>1089.3365346189</v>
      </c>
      <c r="J25">
        <v>803.15498607218399</v>
      </c>
      <c r="K25">
        <v>742.53619673587195</v>
      </c>
      <c r="L25" s="7">
        <v>736.51668274549604</v>
      </c>
      <c r="N25" s="8">
        <f t="shared" si="3"/>
        <v>910.27457381400336</v>
      </c>
      <c r="O25" s="8">
        <f t="shared" si="0"/>
        <v>953.43268099923682</v>
      </c>
      <c r="P25" s="7">
        <f t="shared" si="4"/>
        <v>760.73595518451737</v>
      </c>
      <c r="R25" s="12">
        <v>19</v>
      </c>
      <c r="S25" s="12" t="s">
        <v>30</v>
      </c>
      <c r="T25" s="3">
        <f t="shared" si="2"/>
        <v>874.81440333258581</v>
      </c>
      <c r="U25" s="4">
        <f t="shared" si="1"/>
        <v>101.12405649921628</v>
      </c>
    </row>
    <row r="26" spans="2:21" x14ac:dyDescent="0.35">
      <c r="B26" s="13">
        <v>20</v>
      </c>
      <c r="C26" s="13" t="s">
        <v>31</v>
      </c>
      <c r="D26" s="6">
        <v>219.72594568442199</v>
      </c>
      <c r="E26" s="6">
        <v>353.45094111588901</v>
      </c>
      <c r="F26" s="4">
        <v>294.48220956317698</v>
      </c>
      <c r="G26" s="6">
        <v>113.838440193417</v>
      </c>
      <c r="H26" s="6">
        <v>122.512272395403</v>
      </c>
      <c r="I26" s="4">
        <v>124.45296108779699</v>
      </c>
      <c r="J26" s="6">
        <v>217.40603115950799</v>
      </c>
      <c r="K26" s="6">
        <v>206.17667007675001</v>
      </c>
      <c r="L26" s="4">
        <v>251.44159110980999</v>
      </c>
      <c r="N26" s="3">
        <f t="shared" si="3"/>
        <v>289.21969878782932</v>
      </c>
      <c r="O26" s="3">
        <f t="shared" si="0"/>
        <v>120.267891225539</v>
      </c>
      <c r="P26" s="4">
        <f t="shared" si="4"/>
        <v>225.00809744868934</v>
      </c>
      <c r="R26" s="13">
        <v>20</v>
      </c>
      <c r="S26" s="13" t="s">
        <v>31</v>
      </c>
      <c r="T26" s="8">
        <f t="shared" si="2"/>
        <v>211.49856248735259</v>
      </c>
      <c r="U26" s="7">
        <f t="shared" si="1"/>
        <v>85.282231272375583</v>
      </c>
    </row>
    <row r="27" spans="2:21" x14ac:dyDescent="0.35">
      <c r="B27" s="9">
        <v>21</v>
      </c>
      <c r="C27" s="9" t="s">
        <v>32</v>
      </c>
      <c r="D27">
        <v>919.42902403015398</v>
      </c>
      <c r="E27">
        <v>1075.6180663283999</v>
      </c>
      <c r="F27" s="7">
        <v>1000.4579931053599</v>
      </c>
      <c r="G27">
        <v>681.90303676029396</v>
      </c>
      <c r="H27">
        <v>864.49409285350805</v>
      </c>
      <c r="I27" s="7">
        <v>820.31890827368102</v>
      </c>
      <c r="J27">
        <v>1272.7791322844041</v>
      </c>
      <c r="K27">
        <v>1079.6325620139619</v>
      </c>
      <c r="L27" s="7">
        <v>1047.552218780658</v>
      </c>
      <c r="N27" s="8">
        <f t="shared" si="3"/>
        <v>998.50169448797124</v>
      </c>
      <c r="O27" s="8">
        <f t="shared" si="0"/>
        <v>788.90534596249438</v>
      </c>
      <c r="P27" s="7">
        <f t="shared" si="4"/>
        <v>1133.3213043596745</v>
      </c>
      <c r="R27" s="9">
        <v>21</v>
      </c>
      <c r="S27" s="9" t="s">
        <v>32</v>
      </c>
      <c r="T27" s="3">
        <f t="shared" si="2"/>
        <v>973.57611493671322</v>
      </c>
      <c r="U27" s="4">
        <f t="shared" si="1"/>
        <v>173.55561496718272</v>
      </c>
    </row>
    <row r="28" spans="2:21" x14ac:dyDescent="0.35">
      <c r="B28" s="10">
        <v>22</v>
      </c>
      <c r="C28" s="10" t="s">
        <v>33</v>
      </c>
      <c r="D28" s="6">
        <v>1247.5473460605299</v>
      </c>
      <c r="E28" s="6">
        <v>1243.6151274451299</v>
      </c>
      <c r="F28" s="4">
        <v>1789.4800381314799</v>
      </c>
      <c r="G28" s="6">
        <v>888.53154177645104</v>
      </c>
      <c r="H28" s="6">
        <v>1016.0823456258599</v>
      </c>
      <c r="I28" s="4">
        <v>1462.3194882467101</v>
      </c>
      <c r="J28" s="6">
        <v>1509.3558126308401</v>
      </c>
      <c r="K28" s="6">
        <v>1262.627307257676</v>
      </c>
      <c r="L28" s="4">
        <v>1306.224530051162</v>
      </c>
      <c r="N28" s="3">
        <f t="shared" si="3"/>
        <v>1426.8808372123797</v>
      </c>
      <c r="O28" s="3">
        <f t="shared" si="0"/>
        <v>1122.3111252163403</v>
      </c>
      <c r="P28" s="4">
        <f t="shared" si="4"/>
        <v>1359.4025499798927</v>
      </c>
      <c r="R28" s="10">
        <v>22</v>
      </c>
      <c r="S28" s="10" t="s">
        <v>33</v>
      </c>
      <c r="T28" s="8">
        <f t="shared" si="2"/>
        <v>1302.8648374695376</v>
      </c>
      <c r="U28" s="7">
        <f t="shared" si="1"/>
        <v>159.96268961312592</v>
      </c>
    </row>
    <row r="29" spans="2:21" x14ac:dyDescent="0.35">
      <c r="B29" s="11">
        <v>23</v>
      </c>
      <c r="C29" s="11" t="s">
        <v>34</v>
      </c>
      <c r="D29">
        <v>515.31595502280197</v>
      </c>
      <c r="E29">
        <v>439.25906833405799</v>
      </c>
      <c r="F29" s="7">
        <v>737.46407545231295</v>
      </c>
      <c r="G29">
        <v>667.82578392261405</v>
      </c>
      <c r="H29">
        <v>671.00598444865398</v>
      </c>
      <c r="I29" s="7">
        <v>579.96877991114002</v>
      </c>
      <c r="J29">
        <v>244.86007800597599</v>
      </c>
      <c r="K29">
        <v>262.29353423051998</v>
      </c>
      <c r="L29" s="7">
        <v>356.58369690769001</v>
      </c>
      <c r="N29" s="8">
        <f t="shared" si="3"/>
        <v>564.01303293639091</v>
      </c>
      <c r="O29" s="8">
        <f t="shared" si="0"/>
        <v>639.60018276080268</v>
      </c>
      <c r="P29" s="7">
        <f t="shared" si="4"/>
        <v>287.91243638139531</v>
      </c>
      <c r="R29" s="11">
        <v>23</v>
      </c>
      <c r="S29" s="11" t="s">
        <v>34</v>
      </c>
      <c r="T29" s="3">
        <f t="shared" si="2"/>
        <v>497.1752173595296</v>
      </c>
      <c r="U29" s="4">
        <f t="shared" si="1"/>
        <v>185.12573546557886</v>
      </c>
    </row>
    <row r="30" spans="2:21" x14ac:dyDescent="0.35">
      <c r="B30" s="12">
        <v>24</v>
      </c>
      <c r="C30" s="12" t="s">
        <v>35</v>
      </c>
      <c r="D30" s="6">
        <v>16.658352731299999</v>
      </c>
      <c r="E30" s="6">
        <v>8.6252103957350599</v>
      </c>
      <c r="F30" s="4">
        <v>12.107190142816799</v>
      </c>
      <c r="G30" s="6">
        <v>12.6475472725394</v>
      </c>
      <c r="H30" s="6">
        <v>24.338340672620301</v>
      </c>
      <c r="I30" s="4">
        <v>4.7791766903624904</v>
      </c>
      <c r="J30" s="6">
        <v>376.35062592856002</v>
      </c>
      <c r="K30" s="6">
        <v>407.071875083598</v>
      </c>
      <c r="L30" s="4">
        <v>215.45729948934201</v>
      </c>
      <c r="N30" s="3">
        <f t="shared" si="3"/>
        <v>12.463584423283953</v>
      </c>
      <c r="O30" s="3">
        <f t="shared" si="0"/>
        <v>13.921688211840731</v>
      </c>
      <c r="P30" s="4">
        <f t="shared" si="4"/>
        <v>332.95993350050003</v>
      </c>
      <c r="R30" s="12">
        <v>24</v>
      </c>
      <c r="S30" s="12" t="s">
        <v>35</v>
      </c>
      <c r="T30" s="8">
        <f t="shared" si="2"/>
        <v>119.78173537854157</v>
      </c>
      <c r="U30" s="7">
        <f t="shared" si="1"/>
        <v>184.61917460696839</v>
      </c>
    </row>
    <row r="31" spans="2:21" x14ac:dyDescent="0.35">
      <c r="B31" s="13">
        <v>25</v>
      </c>
      <c r="C31" s="13" t="s">
        <v>36</v>
      </c>
      <c r="D31">
        <v>686.086744060824</v>
      </c>
      <c r="E31">
        <v>607.09711074414099</v>
      </c>
      <c r="F31" s="7">
        <v>700.269896071414</v>
      </c>
      <c r="G31">
        <v>487.25178807793401</v>
      </c>
      <c r="H31">
        <v>565.19934433419598</v>
      </c>
      <c r="I31" s="7">
        <v>578.64113009520804</v>
      </c>
      <c r="J31">
        <v>558.23118155129805</v>
      </c>
      <c r="K31">
        <v>943.43199713352203</v>
      </c>
      <c r="L31" s="7">
        <v>625.36159799149596</v>
      </c>
      <c r="N31" s="8">
        <f t="shared" si="3"/>
        <v>664.48458362545966</v>
      </c>
      <c r="O31" s="8">
        <f t="shared" si="0"/>
        <v>543.69742083577933</v>
      </c>
      <c r="P31" s="7">
        <f t="shared" si="4"/>
        <v>709.00825889210535</v>
      </c>
      <c r="R31" s="13">
        <v>25</v>
      </c>
      <c r="S31" s="13" t="s">
        <v>36</v>
      </c>
      <c r="T31" s="3">
        <f t="shared" si="2"/>
        <v>639.06342111778156</v>
      </c>
      <c r="U31" s="4">
        <f t="shared" si="1"/>
        <v>85.537096760133636</v>
      </c>
    </row>
    <row r="32" spans="2:21" x14ac:dyDescent="0.35">
      <c r="B32" s="9">
        <v>26</v>
      </c>
      <c r="C32" s="9" t="s">
        <v>37</v>
      </c>
      <c r="D32" s="6">
        <v>883.35838355726798</v>
      </c>
      <c r="E32" s="6">
        <v>878.249493174196</v>
      </c>
      <c r="F32" s="4">
        <v>1423.16111800411</v>
      </c>
      <c r="G32" s="6">
        <v>814.18257429767698</v>
      </c>
      <c r="H32" s="6">
        <v>651.56060123647103</v>
      </c>
      <c r="I32" s="4">
        <v>1092.33325415431</v>
      </c>
      <c r="J32" s="6">
        <v>1029.819535824136</v>
      </c>
      <c r="K32" s="6">
        <v>925.798994249722</v>
      </c>
      <c r="L32" s="4">
        <v>1095.5771426409499</v>
      </c>
      <c r="N32" s="3">
        <f t="shared" si="3"/>
        <v>1061.5896649118579</v>
      </c>
      <c r="O32" s="3">
        <f t="shared" si="0"/>
        <v>852.69214322948608</v>
      </c>
      <c r="P32" s="4">
        <f t="shared" si="4"/>
        <v>1017.0652242382694</v>
      </c>
      <c r="R32" s="9">
        <v>26</v>
      </c>
      <c r="S32" s="9" t="s">
        <v>37</v>
      </c>
      <c r="T32" s="8">
        <f t="shared" si="2"/>
        <v>977.11567745987111</v>
      </c>
      <c r="U32" s="7">
        <f t="shared" si="1"/>
        <v>110.02962490669874</v>
      </c>
    </row>
    <row r="33" spans="2:21" x14ac:dyDescent="0.35">
      <c r="B33" s="10">
        <v>27</v>
      </c>
      <c r="C33" s="10" t="s">
        <v>38</v>
      </c>
      <c r="D33">
        <v>1.8068500672847501</v>
      </c>
      <c r="E33">
        <v>4.00845945274766</v>
      </c>
      <c r="F33" s="7">
        <v>2.4868929379594702</v>
      </c>
      <c r="G33">
        <v>0.195648105708951</v>
      </c>
      <c r="H33">
        <v>0.60159770312451399</v>
      </c>
      <c r="I33" s="7">
        <v>0.91209047067381599</v>
      </c>
      <c r="J33">
        <v>7.7318754007995603</v>
      </c>
      <c r="K33">
        <v>19.9964163001132</v>
      </c>
      <c r="L33" s="7">
        <v>17.647347862549658</v>
      </c>
      <c r="N33" s="8">
        <f t="shared" si="3"/>
        <v>2.7674008193306268</v>
      </c>
      <c r="O33" s="8">
        <f t="shared" si="0"/>
        <v>0.56977875983576032</v>
      </c>
      <c r="P33" s="7">
        <f t="shared" si="4"/>
        <v>15.125213187820805</v>
      </c>
      <c r="R33" s="10">
        <v>27</v>
      </c>
      <c r="S33" s="10" t="s">
        <v>38</v>
      </c>
      <c r="T33" s="3">
        <f t="shared" si="2"/>
        <v>6.1541309223290641</v>
      </c>
      <c r="U33" s="4">
        <f t="shared" si="1"/>
        <v>7.8465038991744551</v>
      </c>
    </row>
    <row r="34" spans="2:21" x14ac:dyDescent="0.35">
      <c r="B34" s="11">
        <v>28</v>
      </c>
      <c r="C34" s="11" t="s">
        <v>39</v>
      </c>
      <c r="D34" s="6">
        <v>813.25491626983899</v>
      </c>
      <c r="E34" s="6">
        <v>764.96263257706403</v>
      </c>
      <c r="F34" s="4">
        <v>766.53351303363604</v>
      </c>
      <c r="G34" s="6">
        <v>1091.1865867558499</v>
      </c>
      <c r="H34" s="6">
        <v>1078.89922587827</v>
      </c>
      <c r="I34" s="4">
        <v>991.25359970057002</v>
      </c>
      <c r="J34" s="6">
        <v>1113.24807433606</v>
      </c>
      <c r="K34" s="6">
        <v>1000.61857048426</v>
      </c>
      <c r="L34" s="4">
        <v>1030.3401725051101</v>
      </c>
      <c r="N34" s="3">
        <f t="shared" si="3"/>
        <v>781.58368729351298</v>
      </c>
      <c r="O34" s="3">
        <f t="shared" si="0"/>
        <v>1053.7798041115632</v>
      </c>
      <c r="P34" s="4">
        <f t="shared" si="4"/>
        <v>1048.0689391084768</v>
      </c>
      <c r="R34" s="11">
        <v>28</v>
      </c>
      <c r="S34" s="11" t="s">
        <v>39</v>
      </c>
      <c r="T34" s="8">
        <f t="shared" si="2"/>
        <v>961.14414350451773</v>
      </c>
      <c r="U34" s="7">
        <f t="shared" si="1"/>
        <v>155.53013074899206</v>
      </c>
    </row>
    <row r="35" spans="2:21" x14ac:dyDescent="0.35">
      <c r="B35" s="12">
        <v>29</v>
      </c>
      <c r="C35" s="12" t="s">
        <v>40</v>
      </c>
      <c r="D35">
        <v>23.158620001425501</v>
      </c>
      <c r="E35">
        <v>28.6755820888492</v>
      </c>
      <c r="F35" s="7">
        <v>29.647006352916499</v>
      </c>
      <c r="G35">
        <v>20.9353934731827</v>
      </c>
      <c r="H35">
        <v>29.914233292919601</v>
      </c>
      <c r="I35" s="7">
        <v>27.381294263268</v>
      </c>
      <c r="J35">
        <v>52.582820166366801</v>
      </c>
      <c r="K35">
        <v>64.068516676930201</v>
      </c>
      <c r="L35" s="7">
        <v>48.3537809436976</v>
      </c>
      <c r="N35" s="8">
        <f t="shared" si="3"/>
        <v>27.16040281439707</v>
      </c>
      <c r="O35" s="8">
        <f t="shared" si="0"/>
        <v>26.07697367645677</v>
      </c>
      <c r="P35" s="7">
        <f t="shared" si="4"/>
        <v>55.001705928998206</v>
      </c>
      <c r="R35" s="12">
        <v>29</v>
      </c>
      <c r="S35" s="12" t="s">
        <v>40</v>
      </c>
      <c r="T35" s="3">
        <f t="shared" si="2"/>
        <v>36.079694139950682</v>
      </c>
      <c r="U35" s="4">
        <f t="shared" si="1"/>
        <v>16.395894372765223</v>
      </c>
    </row>
    <row r="36" spans="2:21" x14ac:dyDescent="0.35">
      <c r="B36" s="13">
        <v>30</v>
      </c>
      <c r="C36" s="13" t="s">
        <v>41</v>
      </c>
      <c r="D36" s="6">
        <v>829.13788678243202</v>
      </c>
      <c r="E36" s="6">
        <v>1159.6063919380999</v>
      </c>
      <c r="F36" s="4">
        <v>1649.1572969628301</v>
      </c>
      <c r="G36" s="6"/>
      <c r="H36" s="6">
        <v>771.46505374733204</v>
      </c>
      <c r="I36" s="4">
        <v>913.95880143252498</v>
      </c>
      <c r="J36" s="6">
        <v>687.522316135202</v>
      </c>
      <c r="K36" s="6">
        <v>1127.332808662944</v>
      </c>
      <c r="L36" s="4">
        <v>651.23355057127401</v>
      </c>
      <c r="N36" s="3">
        <f>AVERAGE(D36:F36)</f>
        <v>1212.6338585611206</v>
      </c>
      <c r="O36" s="3">
        <f t="shared" si="0"/>
        <v>842.71192758992856</v>
      </c>
      <c r="P36" s="4">
        <f t="shared" si="4"/>
        <v>822.0295584564733</v>
      </c>
      <c r="R36" s="13">
        <v>30</v>
      </c>
      <c r="S36" s="13" t="s">
        <v>41</v>
      </c>
      <c r="T36" s="17">
        <f t="shared" si="2"/>
        <v>959.12511486917413</v>
      </c>
      <c r="U36" s="18">
        <f t="shared" si="1"/>
        <v>219.78842654799837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 N5:P36 N4:O4 P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IL-1B</vt:lpstr>
      <vt:lpstr>IL-6</vt:lpstr>
      <vt:lpstr>IL-8</vt:lpstr>
      <vt:lpstr>TNF-a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Leonard, Steve (Morgantown) (CDC/NIOSH/HELD/PPRB)</cp:lastModifiedBy>
  <cp:lastPrinted>2021-02-16T16:03:07Z</cp:lastPrinted>
  <dcterms:created xsi:type="dcterms:W3CDTF">2021-02-12T07:54:17Z</dcterms:created>
  <dcterms:modified xsi:type="dcterms:W3CDTF">2021-03-12T18:43:48Z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2021-02-12T14:54:37Z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0a05be4c-aeff-4151-8e80-d8790a7087b7</vt:lpwstr>
  </property>
  <property fmtid="{D5CDD505-2E9C-101B-9397-08002B2CF9AE}" pid="8" name="MSIP_Label_7b94a7b8-f06c-4dfe-bdcc-9b548fd58c31_ContentBits">
    <vt:lpwstr>0</vt:lpwstr>
  </property>
</Properties>
</file>